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1" firstSheet="5" activeTab="5"/>
  </bookViews>
  <sheets>
    <sheet name="4_мат" sheetId="1" r:id="rId1"/>
    <sheet name="4_рус" sheetId="2" r:id="rId2"/>
    <sheet name="4_лит" sheetId="3" r:id="rId3"/>
    <sheet name="5_мат" sheetId="4" r:id="rId4"/>
    <sheet name="5_рус" sheetId="5" r:id="rId5"/>
    <sheet name="5_лит" sheetId="6" r:id="rId6"/>
    <sheet name="6_мат" sheetId="7" r:id="rId7"/>
    <sheet name="6_рус" sheetId="8" r:id="rId8"/>
    <sheet name="6_лит" sheetId="9" r:id="rId9"/>
    <sheet name="7_лит" sheetId="10" r:id="rId10"/>
    <sheet name="7_ест" sheetId="11" r:id="rId11"/>
    <sheet name="9_лит" sheetId="12" r:id="rId12"/>
    <sheet name="10_мат" sheetId="13" r:id="rId13"/>
    <sheet name="11_лит" sheetId="14" r:id="rId14"/>
    <sheet name="рус_ф2" sheetId="15" r:id="rId15"/>
    <sheet name="лит_ф2" sheetId="16" r:id="rId16"/>
  </sheets>
  <externalReferences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<sst xmlns="http://schemas.openxmlformats.org/spreadsheetml/2006/main" count="569" uniqueCount="65">
  <si>
    <t>№ п/п</t>
  </si>
  <si>
    <t>Наименование ОУ</t>
  </si>
  <si>
    <t>Кол-во уч-ся по списку</t>
  </si>
  <si>
    <t>Кол-во классов</t>
  </si>
  <si>
    <t>Кол-во участников контроля</t>
  </si>
  <si>
    <t>ИТОГО</t>
  </si>
  <si>
    <t>МОУ гимназия №3</t>
  </si>
  <si>
    <t>МОУ СОШ №7</t>
  </si>
  <si>
    <t>МОУ СОШ №12</t>
  </si>
  <si>
    <t>МОУ СОШ №29</t>
  </si>
  <si>
    <t>МОУ СОШ №30</t>
  </si>
  <si>
    <t>МОУ СОШ №34</t>
  </si>
  <si>
    <t>МОУ СОШ №36</t>
  </si>
  <si>
    <t>МОУ СОШ №37</t>
  </si>
  <si>
    <t>МОУ СОШ №38</t>
  </si>
  <si>
    <t>МОУ СОШ №40</t>
  </si>
  <si>
    <t>МОУ СОШ №42</t>
  </si>
  <si>
    <t>МОУ СОШ №43</t>
  </si>
  <si>
    <t>МОУ СОШ №45</t>
  </si>
  <si>
    <t>МОУ СОШ №49</t>
  </si>
  <si>
    <t>МОУ СОШ №53</t>
  </si>
  <si>
    <t>МОУ СОШ №57</t>
  </si>
  <si>
    <t>МОУ СОШ №67</t>
  </si>
  <si>
    <t>МОУ СОШ №68</t>
  </si>
  <si>
    <t>МОУ интернат №13</t>
  </si>
  <si>
    <t>Оптимальный</t>
  </si>
  <si>
    <t xml:space="preserve">Высокий </t>
  </si>
  <si>
    <t xml:space="preserve">Достаточный </t>
  </si>
  <si>
    <t>Низкий</t>
  </si>
  <si>
    <t xml:space="preserve">Иркутск, Ленинский округ </t>
  </si>
  <si>
    <t>чел.</t>
  </si>
  <si>
    <t>%</t>
  </si>
  <si>
    <t>"5"</t>
  </si>
  <si>
    <t>"4"</t>
  </si>
  <si>
    <t>"3"</t>
  </si>
  <si>
    <t>"2"</t>
  </si>
  <si>
    <t xml:space="preserve">Успеваемость </t>
  </si>
  <si>
    <t>КК</t>
  </si>
  <si>
    <t>УО</t>
  </si>
  <si>
    <t>28 сентября 2011</t>
  </si>
  <si>
    <t>29 сентября 2011</t>
  </si>
  <si>
    <t>Результаты по русскому языку в 5-х классах</t>
  </si>
  <si>
    <t>Результаты по литературе в 5-х классах</t>
  </si>
  <si>
    <t>Результаты по русскому языку  в 5-х классах</t>
  </si>
  <si>
    <t>Результаты по литературе  в 5-х классах</t>
  </si>
  <si>
    <t>Результаты по математике в 4-х классах</t>
  </si>
  <si>
    <t>27 сентября 2011</t>
  </si>
  <si>
    <t>Результаты по русскому языку  в 4-х классах</t>
  </si>
  <si>
    <t>Результаты по литературе  в 4-х классах</t>
  </si>
  <si>
    <t>Результаты по русскому языку в 6-х классах</t>
  </si>
  <si>
    <t>12 октября 2011</t>
  </si>
  <si>
    <t>Результаты по литературе в 6-х классах</t>
  </si>
  <si>
    <t>13 октября 2011</t>
  </si>
  <si>
    <t>Результаты по математике в 6-х классах</t>
  </si>
  <si>
    <t>11 октября 2011</t>
  </si>
  <si>
    <t>Результаты по математике в 10-х классах</t>
  </si>
  <si>
    <t>Результаты по математике  в 5-х классах</t>
  </si>
  <si>
    <t>Результаты по литературе в 9-х классах</t>
  </si>
  <si>
    <t xml:space="preserve"> 25 октября 2011</t>
  </si>
  <si>
    <t>Результаты по литературе в 11-х классах</t>
  </si>
  <si>
    <t>25 октября 2011</t>
  </si>
  <si>
    <t>Результаты по литературе в 7-х классах</t>
  </si>
  <si>
    <t>15 ноября  2011</t>
  </si>
  <si>
    <t>Результаты по естествознанию в 7-х классах</t>
  </si>
  <si>
    <t>16 ноября  2011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</si>
</sst>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2" fillId="0" borderId="10" xfId="57" applyNumberFormat="1" applyFont="1" applyBorder="1" applyAlignment="1">
      <alignment horizontal="center"/>
    </xf>
    <xf numFmtId="9" fontId="2" fillId="0" borderId="10" xfId="57" applyFont="1" applyBorder="1" applyAlignment="1">
      <alignment horizontal="center"/>
    </xf>
    <xf numFmtId="9" fontId="0" fillId="0" borderId="10" xfId="57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3" borderId="10" xfId="57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9" fontId="2" fillId="33" borderId="10" xfId="57" applyFont="1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180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2" fillId="0" borderId="10" xfId="52" applyFont="1" applyBorder="1">
      <alignment/>
      <protection/>
    </xf>
    <xf numFmtId="0" fontId="3" fillId="0" borderId="10" xfId="52" applyFont="1" applyBorder="1" applyAlignment="1">
      <alignment horizontal="right"/>
      <protection/>
    </xf>
    <xf numFmtId="0" fontId="1" fillId="0" borderId="10" xfId="52" applyFont="1" applyBorder="1" applyAlignment="1">
      <alignment horizontal="center"/>
      <protection/>
    </xf>
    <xf numFmtId="180" fontId="1" fillId="0" borderId="10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left"/>
      <protection/>
    </xf>
    <xf numFmtId="0" fontId="2" fillId="0" borderId="10" xfId="52" applyFont="1" applyBorder="1" applyAlignment="1">
      <alignment horizontal="left"/>
      <protection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52" applyFont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_4&#1082;&#1083;\&#1057;&#1074;&#1086;&#1076;_&#1088;&#1091;&#1089;_&#1051;&#1077;&#1085;&#1080;&#1085;&#1089;&#1082;&#1080;&#1081;_4_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_4&#1082;&#1083;\&#1057;&#1074;&#1086;&#1076;_&#1083;&#1080;&#1090;_&#1051;&#1077;&#1085;&#1080;&#1085;&#1089;&#1082;&#1080;&#1081;_4_&#108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_6_10%20&#1082;&#1083;\&#1057;&#1074;&#1086;&#1076;_&#1051;&#1077;&#1085;&#1080;&#1085;&#1089;&#1082;&#1080;&#1081;_&#1088;&#1091;&#1089;_&#1083;&#1080;&#1090;_6_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_6_10%20&#1082;&#1083;\&#1057;&#1074;&#1086;&#1076;_&#1051;&#1077;&#1085;&#1080;&#1085;&#1089;&#1082;&#1080;&#1081;_&#1084;&#1072;&#1090;&#1077;&#1084;&#1072;&#1090;_6_10_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_ф1"/>
      <sheetName val="рус_ф2"/>
    </sheetNames>
    <sheetDataSet>
      <sheetData sheetId="1">
        <row r="6">
          <cell r="C6">
            <v>4</v>
          </cell>
          <cell r="D6">
            <v>105</v>
          </cell>
          <cell r="E6">
            <v>99</v>
          </cell>
          <cell r="F6">
            <v>37</v>
          </cell>
          <cell r="H6">
            <v>44</v>
          </cell>
          <cell r="J6">
            <v>17</v>
          </cell>
          <cell r="L6">
            <v>1</v>
          </cell>
        </row>
        <row r="7">
          <cell r="C7">
            <v>3</v>
          </cell>
          <cell r="D7">
            <v>70</v>
          </cell>
          <cell r="E7">
            <v>67</v>
          </cell>
          <cell r="F7">
            <v>7</v>
          </cell>
          <cell r="H7">
            <v>31</v>
          </cell>
          <cell r="J7">
            <v>23</v>
          </cell>
          <cell r="L7">
            <v>6</v>
          </cell>
        </row>
        <row r="8">
          <cell r="C8">
            <v>3</v>
          </cell>
          <cell r="D8">
            <v>81</v>
          </cell>
          <cell r="E8">
            <v>77</v>
          </cell>
          <cell r="F8">
            <v>22</v>
          </cell>
          <cell r="H8">
            <v>28</v>
          </cell>
          <cell r="J8">
            <v>21</v>
          </cell>
          <cell r="L8">
            <v>6</v>
          </cell>
        </row>
        <row r="9">
          <cell r="C9">
            <v>3</v>
          </cell>
          <cell r="D9">
            <v>53</v>
          </cell>
          <cell r="E9">
            <v>48</v>
          </cell>
          <cell r="F9">
            <v>5</v>
          </cell>
          <cell r="H9">
            <v>23</v>
          </cell>
          <cell r="J9">
            <v>14</v>
          </cell>
          <cell r="L9">
            <v>6</v>
          </cell>
        </row>
        <row r="10">
          <cell r="C10">
            <v>5</v>
          </cell>
          <cell r="D10">
            <v>120</v>
          </cell>
          <cell r="E10">
            <v>115</v>
          </cell>
          <cell r="F10">
            <v>16</v>
          </cell>
          <cell r="H10">
            <v>50</v>
          </cell>
          <cell r="J10">
            <v>38</v>
          </cell>
          <cell r="L10">
            <v>11</v>
          </cell>
        </row>
        <row r="11">
          <cell r="C11">
            <v>4</v>
          </cell>
          <cell r="D11">
            <v>98</v>
          </cell>
          <cell r="E11">
            <v>91</v>
          </cell>
          <cell r="F11">
            <v>25</v>
          </cell>
          <cell r="H11">
            <v>41</v>
          </cell>
          <cell r="J11">
            <v>24</v>
          </cell>
          <cell r="L11">
            <v>1</v>
          </cell>
        </row>
        <row r="12">
          <cell r="C12">
            <v>2</v>
          </cell>
          <cell r="D12">
            <v>48</v>
          </cell>
          <cell r="E12">
            <v>44</v>
          </cell>
          <cell r="F12">
            <v>7</v>
          </cell>
          <cell r="H12">
            <v>22</v>
          </cell>
          <cell r="J12">
            <v>13</v>
          </cell>
          <cell r="L12">
            <v>2</v>
          </cell>
        </row>
        <row r="13">
          <cell r="C13">
            <v>2</v>
          </cell>
          <cell r="D13">
            <v>42</v>
          </cell>
          <cell r="E13">
            <v>38</v>
          </cell>
          <cell r="F13">
            <v>5</v>
          </cell>
          <cell r="H13">
            <v>17</v>
          </cell>
          <cell r="J13">
            <v>15</v>
          </cell>
          <cell r="L13">
            <v>1</v>
          </cell>
        </row>
        <row r="14">
          <cell r="C14">
            <v>3</v>
          </cell>
          <cell r="D14">
            <v>91</v>
          </cell>
          <cell r="E14">
            <v>80</v>
          </cell>
          <cell r="F14">
            <v>19</v>
          </cell>
          <cell r="H14">
            <v>23</v>
          </cell>
          <cell r="J14">
            <v>24</v>
          </cell>
          <cell r="L14">
            <v>14</v>
          </cell>
        </row>
        <row r="15">
          <cell r="C15">
            <v>7</v>
          </cell>
          <cell r="D15">
            <v>187</v>
          </cell>
          <cell r="E15">
            <v>175</v>
          </cell>
          <cell r="F15">
            <v>49</v>
          </cell>
          <cell r="H15">
            <v>81</v>
          </cell>
          <cell r="J15">
            <v>37</v>
          </cell>
          <cell r="L15">
            <v>8</v>
          </cell>
        </row>
        <row r="16">
          <cell r="C16">
            <v>3</v>
          </cell>
          <cell r="D16">
            <v>62</v>
          </cell>
          <cell r="E16">
            <v>55</v>
          </cell>
          <cell r="F16">
            <v>6</v>
          </cell>
          <cell r="H16">
            <v>13</v>
          </cell>
          <cell r="J16">
            <v>25</v>
          </cell>
          <cell r="L16">
            <v>11</v>
          </cell>
        </row>
        <row r="17">
          <cell r="C17">
            <v>2</v>
          </cell>
          <cell r="D17">
            <v>49</v>
          </cell>
          <cell r="E17">
            <v>45</v>
          </cell>
          <cell r="F17">
            <v>19</v>
          </cell>
          <cell r="H17">
            <v>24</v>
          </cell>
          <cell r="J17">
            <v>2</v>
          </cell>
        </row>
        <row r="18">
          <cell r="C18">
            <v>2</v>
          </cell>
          <cell r="D18">
            <v>34</v>
          </cell>
          <cell r="E18">
            <v>31</v>
          </cell>
          <cell r="F18">
            <v>6</v>
          </cell>
          <cell r="H18">
            <v>12</v>
          </cell>
          <cell r="J18">
            <v>10</v>
          </cell>
          <cell r="L18">
            <v>3</v>
          </cell>
        </row>
        <row r="19">
          <cell r="C19">
            <v>4</v>
          </cell>
          <cell r="D19">
            <v>107</v>
          </cell>
          <cell r="E19">
            <v>97</v>
          </cell>
          <cell r="F19">
            <v>22</v>
          </cell>
          <cell r="H19">
            <v>45</v>
          </cell>
          <cell r="J19">
            <v>26</v>
          </cell>
          <cell r="L19">
            <v>4</v>
          </cell>
        </row>
        <row r="20">
          <cell r="C20">
            <v>3</v>
          </cell>
          <cell r="D20">
            <v>81</v>
          </cell>
          <cell r="E20">
            <v>75</v>
          </cell>
          <cell r="F20">
            <v>2</v>
          </cell>
          <cell r="H20">
            <v>32</v>
          </cell>
          <cell r="J20">
            <v>32</v>
          </cell>
          <cell r="L20">
            <v>9</v>
          </cell>
        </row>
        <row r="21">
          <cell r="C21">
            <v>4</v>
          </cell>
          <cell r="D21">
            <v>121</v>
          </cell>
          <cell r="E21">
            <v>116</v>
          </cell>
          <cell r="F21">
            <v>74</v>
          </cell>
          <cell r="H21">
            <v>38</v>
          </cell>
          <cell r="J21">
            <v>4</v>
          </cell>
        </row>
        <row r="22">
          <cell r="C22">
            <v>4</v>
          </cell>
          <cell r="D22">
            <v>94</v>
          </cell>
          <cell r="E22">
            <v>92</v>
          </cell>
          <cell r="F22">
            <v>13</v>
          </cell>
          <cell r="H22">
            <v>34</v>
          </cell>
          <cell r="J22">
            <v>34</v>
          </cell>
          <cell r="L22">
            <v>11</v>
          </cell>
        </row>
        <row r="23">
          <cell r="C23">
            <v>2</v>
          </cell>
          <cell r="D23">
            <v>45</v>
          </cell>
          <cell r="E23">
            <v>43</v>
          </cell>
          <cell r="F23">
            <v>3</v>
          </cell>
          <cell r="H23">
            <v>20</v>
          </cell>
          <cell r="J23">
            <v>15</v>
          </cell>
          <cell r="L23">
            <v>5</v>
          </cell>
        </row>
        <row r="24">
          <cell r="C24">
            <v>1</v>
          </cell>
          <cell r="D24">
            <v>24</v>
          </cell>
          <cell r="E24">
            <v>24</v>
          </cell>
          <cell r="F24">
            <v>2</v>
          </cell>
          <cell r="H24">
            <v>10</v>
          </cell>
          <cell r="J24">
            <v>8</v>
          </cell>
          <cell r="L24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т_ф1"/>
      <sheetName val="лит_ф2"/>
    </sheetNames>
    <sheetDataSet>
      <sheetData sheetId="1">
        <row r="6">
          <cell r="C6">
            <v>4</v>
          </cell>
          <cell r="D6">
            <v>105</v>
          </cell>
          <cell r="E6">
            <v>101</v>
          </cell>
          <cell r="F6">
            <v>19</v>
          </cell>
          <cell r="H6">
            <v>30</v>
          </cell>
          <cell r="J6">
            <v>33</v>
          </cell>
          <cell r="L6">
            <v>19</v>
          </cell>
        </row>
        <row r="7">
          <cell r="C7">
            <v>3</v>
          </cell>
          <cell r="D7">
            <v>71</v>
          </cell>
          <cell r="E7">
            <v>67</v>
          </cell>
          <cell r="F7">
            <v>3</v>
          </cell>
          <cell r="H7">
            <v>16</v>
          </cell>
          <cell r="J7">
            <v>28</v>
          </cell>
          <cell r="L7">
            <v>20</v>
          </cell>
        </row>
        <row r="8">
          <cell r="C8">
            <v>3</v>
          </cell>
          <cell r="D8">
            <v>81</v>
          </cell>
          <cell r="E8">
            <v>76</v>
          </cell>
          <cell r="F8">
            <v>1</v>
          </cell>
          <cell r="H8">
            <v>26</v>
          </cell>
          <cell r="J8">
            <v>28</v>
          </cell>
          <cell r="L8">
            <v>21</v>
          </cell>
        </row>
        <row r="9">
          <cell r="C9">
            <v>3</v>
          </cell>
          <cell r="D9">
            <v>53</v>
          </cell>
          <cell r="E9">
            <v>46</v>
          </cell>
          <cell r="F9">
            <v>0</v>
          </cell>
          <cell r="H9">
            <v>12</v>
          </cell>
          <cell r="J9">
            <v>25</v>
          </cell>
          <cell r="L9">
            <v>9</v>
          </cell>
        </row>
        <row r="10">
          <cell r="C10">
            <v>5</v>
          </cell>
          <cell r="D10">
            <v>120</v>
          </cell>
          <cell r="E10">
            <v>114</v>
          </cell>
          <cell r="F10">
            <v>7</v>
          </cell>
          <cell r="H10">
            <v>19</v>
          </cell>
          <cell r="J10">
            <v>37</v>
          </cell>
          <cell r="L10">
            <v>51</v>
          </cell>
        </row>
        <row r="11">
          <cell r="C11">
            <v>4</v>
          </cell>
          <cell r="D11">
            <v>98</v>
          </cell>
          <cell r="E11">
            <v>90</v>
          </cell>
          <cell r="F11">
            <v>28</v>
          </cell>
          <cell r="H11">
            <v>36</v>
          </cell>
          <cell r="J11">
            <v>21</v>
          </cell>
          <cell r="L11">
            <v>5</v>
          </cell>
        </row>
        <row r="12">
          <cell r="C12">
            <v>2</v>
          </cell>
          <cell r="D12">
            <v>48</v>
          </cell>
          <cell r="E12">
            <v>44</v>
          </cell>
          <cell r="F12">
            <v>2</v>
          </cell>
          <cell r="H12">
            <v>12</v>
          </cell>
          <cell r="J12">
            <v>23</v>
          </cell>
          <cell r="L12">
            <v>7</v>
          </cell>
        </row>
        <row r="13">
          <cell r="C13">
            <v>2</v>
          </cell>
          <cell r="D13">
            <v>42</v>
          </cell>
          <cell r="E13">
            <v>39</v>
          </cell>
          <cell r="F13">
            <v>1</v>
          </cell>
          <cell r="H13">
            <v>21</v>
          </cell>
          <cell r="J13">
            <v>14</v>
          </cell>
          <cell r="L13">
            <v>3</v>
          </cell>
        </row>
        <row r="14">
          <cell r="C14">
            <v>3</v>
          </cell>
          <cell r="D14">
            <v>91</v>
          </cell>
          <cell r="E14">
            <v>79</v>
          </cell>
          <cell r="F14">
            <v>8</v>
          </cell>
          <cell r="H14">
            <v>20</v>
          </cell>
          <cell r="J14">
            <v>22</v>
          </cell>
          <cell r="L14">
            <v>29</v>
          </cell>
        </row>
        <row r="15">
          <cell r="C15">
            <v>7</v>
          </cell>
          <cell r="D15">
            <v>187</v>
          </cell>
          <cell r="E15">
            <v>173</v>
          </cell>
          <cell r="F15">
            <v>2</v>
          </cell>
          <cell r="H15">
            <v>28</v>
          </cell>
          <cell r="J15">
            <v>59</v>
          </cell>
          <cell r="L15">
            <v>84</v>
          </cell>
        </row>
        <row r="16">
          <cell r="C16">
            <v>3</v>
          </cell>
          <cell r="D16">
            <v>62</v>
          </cell>
          <cell r="E16">
            <v>56</v>
          </cell>
          <cell r="F16">
            <v>3</v>
          </cell>
          <cell r="H16">
            <v>9</v>
          </cell>
          <cell r="J16">
            <v>24</v>
          </cell>
          <cell r="L16">
            <v>20</v>
          </cell>
        </row>
        <row r="17">
          <cell r="C17">
            <v>2</v>
          </cell>
          <cell r="D17">
            <v>49</v>
          </cell>
          <cell r="E17">
            <v>44</v>
          </cell>
          <cell r="F17">
            <v>10</v>
          </cell>
          <cell r="H17">
            <v>34</v>
          </cell>
        </row>
        <row r="18">
          <cell r="C18">
            <v>2</v>
          </cell>
          <cell r="D18">
            <v>34</v>
          </cell>
          <cell r="E18">
            <v>30</v>
          </cell>
          <cell r="F18">
            <v>0</v>
          </cell>
          <cell r="H18">
            <v>11</v>
          </cell>
          <cell r="J18">
            <v>12</v>
          </cell>
          <cell r="L18">
            <v>7</v>
          </cell>
        </row>
        <row r="19">
          <cell r="C19">
            <v>4</v>
          </cell>
          <cell r="D19">
            <v>107</v>
          </cell>
          <cell r="E19">
            <v>96</v>
          </cell>
          <cell r="F19">
            <v>2</v>
          </cell>
          <cell r="H19">
            <v>19</v>
          </cell>
          <cell r="J19">
            <v>34</v>
          </cell>
          <cell r="L19">
            <v>41</v>
          </cell>
        </row>
        <row r="20">
          <cell r="C20">
            <v>3</v>
          </cell>
          <cell r="D20">
            <v>81</v>
          </cell>
          <cell r="E20">
            <v>77</v>
          </cell>
          <cell r="F20">
            <v>2</v>
          </cell>
          <cell r="H20">
            <v>20</v>
          </cell>
          <cell r="J20">
            <v>25</v>
          </cell>
          <cell r="L20">
            <v>30</v>
          </cell>
        </row>
        <row r="21">
          <cell r="C21">
            <v>4</v>
          </cell>
          <cell r="D21">
            <v>121</v>
          </cell>
          <cell r="E21">
            <v>111</v>
          </cell>
          <cell r="F21">
            <v>5</v>
          </cell>
          <cell r="H21">
            <v>53</v>
          </cell>
          <cell r="J21">
            <v>46</v>
          </cell>
          <cell r="L21">
            <v>7</v>
          </cell>
        </row>
        <row r="22">
          <cell r="C22">
            <v>4</v>
          </cell>
          <cell r="D22">
            <v>94</v>
          </cell>
          <cell r="E22">
            <v>92</v>
          </cell>
          <cell r="F22">
            <v>1</v>
          </cell>
          <cell r="H22">
            <v>25</v>
          </cell>
          <cell r="J22">
            <v>40</v>
          </cell>
          <cell r="L22">
            <v>26</v>
          </cell>
        </row>
        <row r="23">
          <cell r="C23">
            <v>2</v>
          </cell>
          <cell r="D23">
            <v>45</v>
          </cell>
          <cell r="E23">
            <v>43</v>
          </cell>
          <cell r="F23">
            <v>4</v>
          </cell>
          <cell r="H23">
            <v>17</v>
          </cell>
          <cell r="J23">
            <v>17</v>
          </cell>
          <cell r="L23">
            <v>5</v>
          </cell>
        </row>
        <row r="24">
          <cell r="C24">
            <v>1</v>
          </cell>
          <cell r="D24">
            <v>24</v>
          </cell>
          <cell r="E24">
            <v>24</v>
          </cell>
          <cell r="H24">
            <v>8</v>
          </cell>
          <cell r="J24">
            <v>9</v>
          </cell>
          <cell r="L24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ус6_ф1"/>
      <sheetName val="лит6_ф1"/>
      <sheetName val="рус6_ф2"/>
      <sheetName val="лит6_ф2"/>
    </sheetNames>
    <sheetDataSet>
      <sheetData sheetId="0">
        <row r="5">
          <cell r="G5">
            <v>32</v>
          </cell>
        </row>
        <row r="6">
          <cell r="G6">
            <v>5</v>
          </cell>
        </row>
        <row r="7">
          <cell r="G7">
            <v>44</v>
          </cell>
        </row>
        <row r="8">
          <cell r="G8">
            <v>16</v>
          </cell>
        </row>
        <row r="9">
          <cell r="G9">
            <v>14</v>
          </cell>
        </row>
        <row r="10">
          <cell r="G10">
            <v>32</v>
          </cell>
        </row>
        <row r="11">
          <cell r="G11">
            <v>20</v>
          </cell>
        </row>
        <row r="12">
          <cell r="G12">
            <v>2</v>
          </cell>
        </row>
        <row r="13">
          <cell r="G13">
            <v>21</v>
          </cell>
        </row>
        <row r="14">
          <cell r="G14">
            <v>27</v>
          </cell>
        </row>
        <row r="15">
          <cell r="G15">
            <v>9</v>
          </cell>
        </row>
        <row r="16">
          <cell r="G16">
            <v>15</v>
          </cell>
        </row>
        <row r="17">
          <cell r="G17">
            <v>5</v>
          </cell>
        </row>
        <row r="18">
          <cell r="G18">
            <v>24</v>
          </cell>
        </row>
        <row r="19">
          <cell r="G19">
            <v>11</v>
          </cell>
        </row>
        <row r="20">
          <cell r="G20">
            <v>48</v>
          </cell>
        </row>
        <row r="21">
          <cell r="G21">
            <v>17</v>
          </cell>
        </row>
        <row r="22">
          <cell r="G22">
            <v>7</v>
          </cell>
        </row>
        <row r="23">
          <cell r="G23">
            <v>11</v>
          </cell>
        </row>
      </sheetData>
      <sheetData sheetId="2">
        <row r="6">
          <cell r="C6">
            <v>4</v>
          </cell>
          <cell r="D6">
            <v>116</v>
          </cell>
          <cell r="E6">
            <v>108</v>
          </cell>
          <cell r="F6">
            <v>9</v>
          </cell>
          <cell r="J6">
            <v>50</v>
          </cell>
          <cell r="L6">
            <v>17</v>
          </cell>
        </row>
        <row r="7">
          <cell r="C7">
            <v>3</v>
          </cell>
          <cell r="D7">
            <v>76</v>
          </cell>
          <cell r="E7">
            <v>71</v>
          </cell>
          <cell r="F7">
            <v>1</v>
          </cell>
          <cell r="J7">
            <v>56</v>
          </cell>
          <cell r="L7">
            <v>9</v>
          </cell>
        </row>
        <row r="8">
          <cell r="C8">
            <v>3</v>
          </cell>
          <cell r="D8">
            <v>82</v>
          </cell>
          <cell r="E8">
            <v>75</v>
          </cell>
          <cell r="F8">
            <v>6</v>
          </cell>
          <cell r="J8">
            <v>21</v>
          </cell>
          <cell r="L8">
            <v>4</v>
          </cell>
        </row>
        <row r="9">
          <cell r="C9">
            <v>2</v>
          </cell>
          <cell r="D9">
            <v>44</v>
          </cell>
          <cell r="E9">
            <v>43</v>
          </cell>
          <cell r="F9">
            <v>13</v>
          </cell>
          <cell r="J9">
            <v>11</v>
          </cell>
          <cell r="L9">
            <v>3</v>
          </cell>
        </row>
        <row r="10">
          <cell r="C10">
            <v>4</v>
          </cell>
          <cell r="D10">
            <v>100</v>
          </cell>
          <cell r="E10">
            <v>93</v>
          </cell>
          <cell r="F10">
            <v>2</v>
          </cell>
          <cell r="J10">
            <v>53</v>
          </cell>
          <cell r="L10">
            <v>24</v>
          </cell>
        </row>
        <row r="11">
          <cell r="C11">
            <v>4</v>
          </cell>
          <cell r="D11">
            <v>101</v>
          </cell>
          <cell r="E11">
            <v>93</v>
          </cell>
          <cell r="F11">
            <v>17</v>
          </cell>
          <cell r="J11">
            <v>34</v>
          </cell>
          <cell r="L11">
            <v>10</v>
          </cell>
        </row>
        <row r="12">
          <cell r="C12">
            <v>2</v>
          </cell>
          <cell r="D12">
            <v>45</v>
          </cell>
          <cell r="E12">
            <v>41</v>
          </cell>
          <cell r="F12">
            <v>5</v>
          </cell>
          <cell r="J12">
            <v>8</v>
          </cell>
          <cell r="L12">
            <v>8</v>
          </cell>
        </row>
        <row r="13">
          <cell r="C13">
            <v>2</v>
          </cell>
          <cell r="D13">
            <v>41</v>
          </cell>
          <cell r="E13">
            <v>34</v>
          </cell>
          <cell r="F13">
            <v>0</v>
          </cell>
          <cell r="J13">
            <v>23</v>
          </cell>
          <cell r="L13">
            <v>9</v>
          </cell>
        </row>
        <row r="14">
          <cell r="C14">
            <v>2</v>
          </cell>
          <cell r="D14">
            <v>60</v>
          </cell>
          <cell r="E14">
            <v>59</v>
          </cell>
          <cell r="F14">
            <v>37</v>
          </cell>
          <cell r="J14">
            <v>1</v>
          </cell>
          <cell r="L14">
            <v>0</v>
          </cell>
        </row>
        <row r="15">
          <cell r="C15">
            <v>5</v>
          </cell>
          <cell r="D15">
            <v>133</v>
          </cell>
          <cell r="E15">
            <v>126</v>
          </cell>
          <cell r="F15">
            <v>7</v>
          </cell>
          <cell r="J15">
            <v>68</v>
          </cell>
          <cell r="L15">
            <v>24</v>
          </cell>
        </row>
        <row r="16">
          <cell r="C16">
            <v>3</v>
          </cell>
          <cell r="D16">
            <v>51</v>
          </cell>
          <cell r="E16">
            <v>48</v>
          </cell>
          <cell r="F16">
            <v>1</v>
          </cell>
          <cell r="J16">
            <v>23</v>
          </cell>
          <cell r="L16">
            <v>15</v>
          </cell>
        </row>
        <row r="17">
          <cell r="C17">
            <v>2</v>
          </cell>
          <cell r="D17">
            <v>42</v>
          </cell>
          <cell r="E17">
            <v>39</v>
          </cell>
          <cell r="F17">
            <v>1</v>
          </cell>
          <cell r="J17">
            <v>17</v>
          </cell>
          <cell r="L17">
            <v>6</v>
          </cell>
        </row>
        <row r="18">
          <cell r="C18">
            <v>2</v>
          </cell>
          <cell r="D18">
            <v>36</v>
          </cell>
          <cell r="E18">
            <v>32</v>
          </cell>
          <cell r="F18">
            <v>0</v>
          </cell>
          <cell r="J18">
            <v>9</v>
          </cell>
          <cell r="L18">
            <v>18</v>
          </cell>
        </row>
        <row r="19">
          <cell r="C19">
            <v>4</v>
          </cell>
          <cell r="D19">
            <v>101</v>
          </cell>
          <cell r="E19">
            <v>91</v>
          </cell>
          <cell r="F19">
            <v>6</v>
          </cell>
          <cell r="J19">
            <v>42</v>
          </cell>
          <cell r="L19">
            <v>19</v>
          </cell>
        </row>
        <row r="20">
          <cell r="C20">
            <v>3</v>
          </cell>
          <cell r="D20">
            <v>89</v>
          </cell>
          <cell r="E20">
            <v>81</v>
          </cell>
          <cell r="F20">
            <v>1</v>
          </cell>
          <cell r="J20">
            <v>39</v>
          </cell>
          <cell r="L20">
            <v>30</v>
          </cell>
        </row>
        <row r="21">
          <cell r="C21">
            <v>5</v>
          </cell>
          <cell r="D21">
            <v>133</v>
          </cell>
          <cell r="E21">
            <v>124</v>
          </cell>
          <cell r="F21">
            <v>15</v>
          </cell>
          <cell r="J21">
            <v>40</v>
          </cell>
          <cell r="L21">
            <v>21</v>
          </cell>
        </row>
        <row r="22">
          <cell r="C22">
            <v>3</v>
          </cell>
          <cell r="D22">
            <v>73</v>
          </cell>
          <cell r="E22">
            <v>66</v>
          </cell>
          <cell r="F22">
            <v>4</v>
          </cell>
          <cell r="J22">
            <v>27</v>
          </cell>
          <cell r="L22">
            <v>18</v>
          </cell>
        </row>
        <row r="23">
          <cell r="C23">
            <v>2</v>
          </cell>
          <cell r="D23">
            <v>43</v>
          </cell>
          <cell r="E23">
            <v>43</v>
          </cell>
          <cell r="F23">
            <v>1</v>
          </cell>
          <cell r="J23">
            <v>15</v>
          </cell>
          <cell r="L23">
            <v>20</v>
          </cell>
        </row>
        <row r="24">
          <cell r="C24">
            <v>1</v>
          </cell>
          <cell r="D24">
            <v>23</v>
          </cell>
          <cell r="E24">
            <v>20</v>
          </cell>
          <cell r="F24">
            <v>3</v>
          </cell>
          <cell r="J24">
            <v>5</v>
          </cell>
          <cell r="L24">
            <v>1</v>
          </cell>
        </row>
      </sheetData>
      <sheetData sheetId="3">
        <row r="6">
          <cell r="C6">
            <v>4</v>
          </cell>
          <cell r="D6">
            <v>116</v>
          </cell>
          <cell r="E6">
            <v>108</v>
          </cell>
          <cell r="F6">
            <v>0</v>
          </cell>
          <cell r="H6">
            <v>16</v>
          </cell>
          <cell r="J6">
            <v>56</v>
          </cell>
          <cell r="L6">
            <v>36</v>
          </cell>
        </row>
        <row r="7">
          <cell r="C7">
            <v>3</v>
          </cell>
          <cell r="D7">
            <v>75</v>
          </cell>
          <cell r="E7">
            <v>68</v>
          </cell>
          <cell r="F7">
            <v>0</v>
          </cell>
          <cell r="H7">
            <v>4</v>
          </cell>
          <cell r="J7">
            <v>34</v>
          </cell>
          <cell r="L7">
            <v>30</v>
          </cell>
        </row>
        <row r="8">
          <cell r="C8">
            <v>3</v>
          </cell>
          <cell r="D8">
            <v>82</v>
          </cell>
          <cell r="E8">
            <v>74</v>
          </cell>
          <cell r="F8">
            <v>8</v>
          </cell>
          <cell r="H8">
            <v>22</v>
          </cell>
          <cell r="J8">
            <v>32</v>
          </cell>
          <cell r="L8">
            <v>12</v>
          </cell>
        </row>
        <row r="9">
          <cell r="C9">
            <v>2</v>
          </cell>
          <cell r="D9">
            <v>44</v>
          </cell>
          <cell r="E9">
            <v>44</v>
          </cell>
          <cell r="F9">
            <v>0</v>
          </cell>
          <cell r="H9">
            <v>7</v>
          </cell>
          <cell r="J9">
            <v>20</v>
          </cell>
          <cell r="L9">
            <v>17</v>
          </cell>
        </row>
        <row r="10">
          <cell r="C10">
            <v>4</v>
          </cell>
          <cell r="D10">
            <v>100</v>
          </cell>
          <cell r="E10">
            <v>92</v>
          </cell>
          <cell r="F10">
            <v>0</v>
          </cell>
          <cell r="H10">
            <v>8</v>
          </cell>
          <cell r="J10">
            <v>35</v>
          </cell>
          <cell r="L10">
            <v>49</v>
          </cell>
        </row>
        <row r="11">
          <cell r="C11">
            <v>4</v>
          </cell>
          <cell r="D11">
            <v>101</v>
          </cell>
          <cell r="E11">
            <v>94</v>
          </cell>
          <cell r="F11">
            <v>0</v>
          </cell>
          <cell r="H11">
            <v>9</v>
          </cell>
          <cell r="J11">
            <v>37</v>
          </cell>
          <cell r="L11">
            <v>48</v>
          </cell>
        </row>
        <row r="12">
          <cell r="C12">
            <v>2</v>
          </cell>
          <cell r="D12">
            <v>45</v>
          </cell>
          <cell r="E12">
            <v>41</v>
          </cell>
          <cell r="F12">
            <v>6</v>
          </cell>
          <cell r="H12">
            <v>17</v>
          </cell>
          <cell r="J12">
            <v>13</v>
          </cell>
          <cell r="L12">
            <v>5</v>
          </cell>
        </row>
        <row r="13">
          <cell r="C13">
            <v>2</v>
          </cell>
          <cell r="D13">
            <v>40</v>
          </cell>
          <cell r="E13">
            <v>38</v>
          </cell>
          <cell r="F13">
            <v>0</v>
          </cell>
          <cell r="H13">
            <v>0</v>
          </cell>
          <cell r="J13">
            <v>4</v>
          </cell>
          <cell r="L13">
            <v>34</v>
          </cell>
        </row>
        <row r="14">
          <cell r="C14">
            <v>2</v>
          </cell>
          <cell r="D14">
            <v>60</v>
          </cell>
          <cell r="E14">
            <v>58</v>
          </cell>
          <cell r="F14">
            <v>8</v>
          </cell>
          <cell r="H14">
            <v>37</v>
          </cell>
          <cell r="J14">
            <v>13</v>
          </cell>
          <cell r="L14">
            <v>0</v>
          </cell>
        </row>
        <row r="15">
          <cell r="C15">
            <v>5</v>
          </cell>
          <cell r="D15">
            <v>133</v>
          </cell>
          <cell r="E15">
            <v>123</v>
          </cell>
          <cell r="F15">
            <v>2</v>
          </cell>
          <cell r="H15">
            <v>20</v>
          </cell>
          <cell r="J15">
            <v>71</v>
          </cell>
          <cell r="L15">
            <v>30</v>
          </cell>
        </row>
        <row r="16">
          <cell r="C16">
            <v>3</v>
          </cell>
          <cell r="D16">
            <v>51</v>
          </cell>
          <cell r="E16">
            <v>48</v>
          </cell>
          <cell r="F16">
            <v>7</v>
          </cell>
          <cell r="H16">
            <v>13</v>
          </cell>
          <cell r="J16">
            <v>6</v>
          </cell>
          <cell r="L16">
            <v>22</v>
          </cell>
        </row>
        <row r="17">
          <cell r="C17">
            <v>2</v>
          </cell>
          <cell r="D17">
            <v>42</v>
          </cell>
          <cell r="E17">
            <v>39</v>
          </cell>
          <cell r="F17">
            <v>1</v>
          </cell>
          <cell r="H17">
            <v>11</v>
          </cell>
          <cell r="J17">
            <v>13</v>
          </cell>
          <cell r="L17">
            <v>14</v>
          </cell>
        </row>
        <row r="18">
          <cell r="C18">
            <v>2</v>
          </cell>
          <cell r="D18">
            <v>34</v>
          </cell>
          <cell r="E18">
            <v>32</v>
          </cell>
          <cell r="F18">
            <v>0</v>
          </cell>
          <cell r="H18">
            <v>0</v>
          </cell>
          <cell r="J18">
            <v>8</v>
          </cell>
          <cell r="L18">
            <v>24</v>
          </cell>
        </row>
        <row r="19">
          <cell r="C19">
            <v>4</v>
          </cell>
          <cell r="D19">
            <v>101</v>
          </cell>
          <cell r="E19">
            <v>93</v>
          </cell>
          <cell r="F19">
            <v>2</v>
          </cell>
          <cell r="H19">
            <v>17</v>
          </cell>
          <cell r="J19">
            <v>36</v>
          </cell>
          <cell r="L19">
            <v>38</v>
          </cell>
        </row>
        <row r="20">
          <cell r="C20">
            <v>3</v>
          </cell>
          <cell r="D20">
            <v>89</v>
          </cell>
          <cell r="E20">
            <v>86</v>
          </cell>
          <cell r="F20">
            <v>2</v>
          </cell>
          <cell r="H20">
            <v>22</v>
          </cell>
          <cell r="J20">
            <v>52</v>
          </cell>
          <cell r="L20">
            <v>10</v>
          </cell>
        </row>
        <row r="21">
          <cell r="C21">
            <v>5</v>
          </cell>
          <cell r="D21">
            <v>133</v>
          </cell>
          <cell r="E21">
            <v>124</v>
          </cell>
          <cell r="F21">
            <v>6</v>
          </cell>
          <cell r="H21">
            <v>27</v>
          </cell>
          <cell r="J21">
            <v>63</v>
          </cell>
          <cell r="L21">
            <v>28</v>
          </cell>
        </row>
        <row r="22">
          <cell r="C22">
            <v>3</v>
          </cell>
          <cell r="D22">
            <v>73</v>
          </cell>
          <cell r="E22">
            <v>65</v>
          </cell>
          <cell r="F22">
            <v>0</v>
          </cell>
          <cell r="H22">
            <v>0</v>
          </cell>
          <cell r="J22">
            <v>20</v>
          </cell>
          <cell r="L22">
            <v>45</v>
          </cell>
        </row>
        <row r="23">
          <cell r="C23">
            <v>2</v>
          </cell>
          <cell r="D23">
            <v>43</v>
          </cell>
          <cell r="E23">
            <v>41</v>
          </cell>
          <cell r="F23">
            <v>0</v>
          </cell>
          <cell r="H23">
            <v>7</v>
          </cell>
          <cell r="J23">
            <v>17</v>
          </cell>
          <cell r="L23">
            <v>17</v>
          </cell>
        </row>
        <row r="24">
          <cell r="C24">
            <v>1</v>
          </cell>
          <cell r="D24">
            <v>23</v>
          </cell>
          <cell r="E24">
            <v>20</v>
          </cell>
          <cell r="F24">
            <v>2</v>
          </cell>
          <cell r="H24">
            <v>7</v>
          </cell>
          <cell r="J24">
            <v>8</v>
          </cell>
          <cell r="L24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т6_ф1"/>
      <sheetName val="мат10_ф1"/>
      <sheetName val="мат6_ф2"/>
      <sheetName val="мат10_ф2"/>
    </sheetNames>
    <sheetDataSet>
      <sheetData sheetId="0">
        <row r="5">
          <cell r="G5">
            <v>26</v>
          </cell>
        </row>
        <row r="6">
          <cell r="G6">
            <v>10</v>
          </cell>
        </row>
        <row r="7">
          <cell r="G7">
            <v>29</v>
          </cell>
        </row>
        <row r="8">
          <cell r="G8">
            <v>13</v>
          </cell>
        </row>
        <row r="9">
          <cell r="G9">
            <v>4</v>
          </cell>
        </row>
        <row r="10">
          <cell r="G10">
            <v>20</v>
          </cell>
        </row>
        <row r="11">
          <cell r="G11">
            <v>22</v>
          </cell>
        </row>
        <row r="12">
          <cell r="G12">
            <v>11</v>
          </cell>
        </row>
        <row r="13">
          <cell r="G13">
            <v>23</v>
          </cell>
        </row>
        <row r="14">
          <cell r="G14">
            <v>0</v>
          </cell>
        </row>
        <row r="15">
          <cell r="G15">
            <v>9</v>
          </cell>
        </row>
        <row r="16">
          <cell r="G16">
            <v>16</v>
          </cell>
        </row>
        <row r="17">
          <cell r="G17">
            <v>1</v>
          </cell>
        </row>
        <row r="18">
          <cell r="G18">
            <v>7</v>
          </cell>
        </row>
        <row r="19">
          <cell r="G19">
            <v>14</v>
          </cell>
        </row>
        <row r="20">
          <cell r="G20">
            <v>25</v>
          </cell>
        </row>
        <row r="21">
          <cell r="G21">
            <v>5</v>
          </cell>
        </row>
        <row r="22">
          <cell r="G22">
            <v>3</v>
          </cell>
        </row>
        <row r="23">
          <cell r="G23">
            <v>6</v>
          </cell>
        </row>
      </sheetData>
      <sheetData sheetId="2">
        <row r="6">
          <cell r="C6">
            <v>4</v>
          </cell>
          <cell r="D6">
            <v>116</v>
          </cell>
          <cell r="E6">
            <v>110</v>
          </cell>
          <cell r="F6">
            <v>21</v>
          </cell>
          <cell r="J6">
            <v>26</v>
          </cell>
          <cell r="L6">
            <v>37</v>
          </cell>
        </row>
        <row r="7">
          <cell r="C7">
            <v>3</v>
          </cell>
          <cell r="D7">
            <v>79</v>
          </cell>
          <cell r="E7">
            <v>69</v>
          </cell>
          <cell r="F7">
            <v>3</v>
          </cell>
          <cell r="J7">
            <v>8</v>
          </cell>
          <cell r="L7">
            <v>48</v>
          </cell>
        </row>
        <row r="8">
          <cell r="C8">
            <v>3</v>
          </cell>
          <cell r="D8">
            <v>82</v>
          </cell>
          <cell r="E8">
            <v>76</v>
          </cell>
          <cell r="F8">
            <v>5</v>
          </cell>
          <cell r="J8">
            <v>27</v>
          </cell>
          <cell r="L8">
            <v>15</v>
          </cell>
        </row>
        <row r="9">
          <cell r="C9">
            <v>2</v>
          </cell>
          <cell r="D9">
            <v>44</v>
          </cell>
          <cell r="E9">
            <v>42</v>
          </cell>
          <cell r="F9">
            <v>3</v>
          </cell>
          <cell r="J9">
            <v>20</v>
          </cell>
          <cell r="L9">
            <v>6</v>
          </cell>
        </row>
        <row r="10">
          <cell r="C10">
            <v>4</v>
          </cell>
          <cell r="D10">
            <v>100</v>
          </cell>
          <cell r="E10">
            <v>95</v>
          </cell>
          <cell r="J10">
            <v>17</v>
          </cell>
          <cell r="L10">
            <v>74</v>
          </cell>
        </row>
        <row r="11">
          <cell r="C11">
            <v>4</v>
          </cell>
          <cell r="D11">
            <v>101</v>
          </cell>
          <cell r="E11">
            <v>94</v>
          </cell>
          <cell r="F11">
            <v>15</v>
          </cell>
          <cell r="J11">
            <v>32</v>
          </cell>
          <cell r="L11">
            <v>27</v>
          </cell>
        </row>
        <row r="12">
          <cell r="C12">
            <v>2</v>
          </cell>
          <cell r="D12">
            <v>44</v>
          </cell>
          <cell r="E12">
            <v>40</v>
          </cell>
          <cell r="F12">
            <v>4</v>
          </cell>
          <cell r="J12">
            <v>12</v>
          </cell>
          <cell r="L12">
            <v>2</v>
          </cell>
        </row>
        <row r="13">
          <cell r="C13">
            <v>2</v>
          </cell>
          <cell r="D13">
            <v>40</v>
          </cell>
          <cell r="E13">
            <v>36</v>
          </cell>
          <cell r="F13">
            <v>3</v>
          </cell>
          <cell r="J13">
            <v>17</v>
          </cell>
          <cell r="L13">
            <v>5</v>
          </cell>
        </row>
        <row r="14">
          <cell r="C14">
            <v>2</v>
          </cell>
          <cell r="D14">
            <v>60</v>
          </cell>
          <cell r="E14">
            <v>57</v>
          </cell>
          <cell r="F14">
            <v>10</v>
          </cell>
          <cell r="J14">
            <v>16</v>
          </cell>
          <cell r="L14">
            <v>8</v>
          </cell>
        </row>
        <row r="15">
          <cell r="C15">
            <v>5</v>
          </cell>
          <cell r="D15">
            <v>133</v>
          </cell>
          <cell r="E15">
            <v>127</v>
          </cell>
          <cell r="F15">
            <v>0</v>
          </cell>
          <cell r="J15">
            <v>25</v>
          </cell>
          <cell r="L15">
            <v>102</v>
          </cell>
        </row>
        <row r="16">
          <cell r="C16">
            <v>3</v>
          </cell>
          <cell r="D16">
            <v>51</v>
          </cell>
          <cell r="E16">
            <v>46</v>
          </cell>
          <cell r="F16">
            <v>3</v>
          </cell>
          <cell r="J16">
            <v>13</v>
          </cell>
          <cell r="L16">
            <v>21</v>
          </cell>
        </row>
        <row r="17">
          <cell r="C17">
            <v>2</v>
          </cell>
          <cell r="D17">
            <v>42</v>
          </cell>
          <cell r="E17">
            <v>41</v>
          </cell>
          <cell r="F17">
            <v>1</v>
          </cell>
          <cell r="J17">
            <v>9</v>
          </cell>
          <cell r="L17">
            <v>15</v>
          </cell>
        </row>
        <row r="18">
          <cell r="C18">
            <v>2</v>
          </cell>
          <cell r="D18">
            <v>34</v>
          </cell>
          <cell r="E18">
            <v>32</v>
          </cell>
          <cell r="F18">
            <v>2</v>
          </cell>
          <cell r="J18">
            <v>8</v>
          </cell>
          <cell r="L18">
            <v>21</v>
          </cell>
        </row>
        <row r="19">
          <cell r="C19">
            <v>4</v>
          </cell>
          <cell r="D19">
            <v>101</v>
          </cell>
          <cell r="E19">
            <v>91</v>
          </cell>
          <cell r="F19">
            <v>1</v>
          </cell>
          <cell r="J19">
            <v>19</v>
          </cell>
          <cell r="L19">
            <v>64</v>
          </cell>
        </row>
        <row r="20">
          <cell r="C20">
            <v>3</v>
          </cell>
          <cell r="D20">
            <v>89</v>
          </cell>
          <cell r="E20">
            <v>87</v>
          </cell>
          <cell r="F20">
            <v>2</v>
          </cell>
          <cell r="J20">
            <v>19</v>
          </cell>
          <cell r="L20">
            <v>52</v>
          </cell>
        </row>
        <row r="21">
          <cell r="C21">
            <v>5</v>
          </cell>
          <cell r="D21">
            <v>133</v>
          </cell>
          <cell r="E21">
            <v>124</v>
          </cell>
          <cell r="F21">
            <v>16</v>
          </cell>
          <cell r="J21">
            <v>36</v>
          </cell>
          <cell r="L21">
            <v>47</v>
          </cell>
        </row>
        <row r="22">
          <cell r="C22">
            <v>3</v>
          </cell>
          <cell r="D22">
            <v>73</v>
          </cell>
          <cell r="E22">
            <v>68</v>
          </cell>
          <cell r="F22">
            <v>0</v>
          </cell>
          <cell r="J22">
            <v>8</v>
          </cell>
          <cell r="L22">
            <v>55</v>
          </cell>
        </row>
        <row r="23">
          <cell r="C23">
            <v>2</v>
          </cell>
          <cell r="D23">
            <v>43</v>
          </cell>
          <cell r="E23">
            <v>39</v>
          </cell>
          <cell r="F23">
            <v>1</v>
          </cell>
          <cell r="J23">
            <v>6</v>
          </cell>
          <cell r="L23">
            <v>29</v>
          </cell>
        </row>
        <row r="24">
          <cell r="C24">
            <v>1</v>
          </cell>
          <cell r="D24">
            <v>23</v>
          </cell>
          <cell r="E24">
            <v>20</v>
          </cell>
          <cell r="F24">
            <v>4</v>
          </cell>
          <cell r="J24">
            <v>6</v>
          </cell>
          <cell r="L24">
            <v>4</v>
          </cell>
        </row>
      </sheetData>
      <sheetData sheetId="3">
        <row r="6">
          <cell r="C6">
            <v>3</v>
          </cell>
          <cell r="D6">
            <v>88</v>
          </cell>
          <cell r="E6">
            <v>78</v>
          </cell>
          <cell r="F6">
            <v>21</v>
          </cell>
          <cell r="H6">
            <v>38</v>
          </cell>
          <cell r="J6">
            <v>16</v>
          </cell>
          <cell r="L6">
            <v>3</v>
          </cell>
        </row>
        <row r="7">
          <cell r="C7">
            <v>1</v>
          </cell>
          <cell r="D7">
            <v>31</v>
          </cell>
          <cell r="E7">
            <v>31</v>
          </cell>
          <cell r="F7">
            <v>2</v>
          </cell>
          <cell r="H7">
            <v>8</v>
          </cell>
          <cell r="J7">
            <v>13</v>
          </cell>
          <cell r="L7">
            <v>8</v>
          </cell>
        </row>
        <row r="8">
          <cell r="C8">
            <v>2</v>
          </cell>
          <cell r="D8">
            <v>50</v>
          </cell>
          <cell r="E8">
            <v>45</v>
          </cell>
          <cell r="F8">
            <v>12</v>
          </cell>
          <cell r="H8">
            <v>14</v>
          </cell>
          <cell r="J8">
            <v>11</v>
          </cell>
          <cell r="L8">
            <v>8</v>
          </cell>
        </row>
        <row r="9">
          <cell r="C9">
            <v>1</v>
          </cell>
          <cell r="D9">
            <v>16</v>
          </cell>
          <cell r="E9">
            <v>13</v>
          </cell>
          <cell r="F9">
            <v>1</v>
          </cell>
          <cell r="H9">
            <v>7</v>
          </cell>
          <cell r="J9">
            <v>4</v>
          </cell>
          <cell r="L9">
            <v>1</v>
          </cell>
        </row>
        <row r="10">
          <cell r="C10">
            <v>2</v>
          </cell>
          <cell r="D10">
            <v>36</v>
          </cell>
          <cell r="E10">
            <v>32</v>
          </cell>
          <cell r="F10">
            <v>0</v>
          </cell>
          <cell r="H10">
            <v>0</v>
          </cell>
          <cell r="J10">
            <v>20</v>
          </cell>
          <cell r="L10">
            <v>12</v>
          </cell>
        </row>
        <row r="11">
          <cell r="C11">
            <v>2</v>
          </cell>
          <cell r="D11">
            <v>40</v>
          </cell>
          <cell r="E11">
            <v>38</v>
          </cell>
          <cell r="F11">
            <v>17</v>
          </cell>
          <cell r="H11">
            <v>10</v>
          </cell>
          <cell r="J11">
            <v>11</v>
          </cell>
        </row>
        <row r="15">
          <cell r="C15">
            <v>2</v>
          </cell>
          <cell r="D15">
            <v>56</v>
          </cell>
          <cell r="E15">
            <v>50</v>
          </cell>
          <cell r="F15">
            <v>2</v>
          </cell>
          <cell r="H15">
            <v>25</v>
          </cell>
          <cell r="J15">
            <v>17</v>
          </cell>
          <cell r="L15">
            <v>6</v>
          </cell>
        </row>
        <row r="16">
          <cell r="C16">
            <v>1</v>
          </cell>
          <cell r="D16">
            <v>14</v>
          </cell>
          <cell r="E16">
            <v>12</v>
          </cell>
          <cell r="F16">
            <v>0</v>
          </cell>
          <cell r="H16">
            <v>1</v>
          </cell>
          <cell r="J16">
            <v>4</v>
          </cell>
          <cell r="L16">
            <v>7</v>
          </cell>
        </row>
        <row r="17">
          <cell r="C17">
            <v>1</v>
          </cell>
          <cell r="D17">
            <v>24</v>
          </cell>
          <cell r="E17">
            <v>21</v>
          </cell>
          <cell r="F17">
            <v>2</v>
          </cell>
          <cell r="H17">
            <v>3</v>
          </cell>
          <cell r="J17">
            <v>7</v>
          </cell>
          <cell r="L17">
            <v>9</v>
          </cell>
        </row>
        <row r="18">
          <cell r="C18">
            <v>1</v>
          </cell>
          <cell r="D18">
            <v>18</v>
          </cell>
          <cell r="E18">
            <v>15</v>
          </cell>
          <cell r="F18">
            <v>3</v>
          </cell>
          <cell r="H18">
            <v>2</v>
          </cell>
          <cell r="J18">
            <v>5</v>
          </cell>
          <cell r="L18">
            <v>5</v>
          </cell>
        </row>
        <row r="19">
          <cell r="C19">
            <v>2</v>
          </cell>
          <cell r="D19">
            <v>51</v>
          </cell>
          <cell r="E19">
            <v>43</v>
          </cell>
          <cell r="F19">
            <v>3</v>
          </cell>
          <cell r="H19">
            <v>11</v>
          </cell>
          <cell r="J19">
            <v>17</v>
          </cell>
          <cell r="L19">
            <v>12</v>
          </cell>
        </row>
        <row r="20">
          <cell r="C20">
            <v>1</v>
          </cell>
          <cell r="D20">
            <v>23</v>
          </cell>
          <cell r="E20">
            <v>21</v>
          </cell>
          <cell r="F20">
            <v>6</v>
          </cell>
          <cell r="H20">
            <v>10</v>
          </cell>
          <cell r="J20">
            <v>5</v>
          </cell>
          <cell r="L20">
            <v>0</v>
          </cell>
        </row>
        <row r="21">
          <cell r="C21">
            <v>2</v>
          </cell>
          <cell r="D21">
            <v>43</v>
          </cell>
          <cell r="E21">
            <v>37</v>
          </cell>
          <cell r="F21">
            <v>2</v>
          </cell>
          <cell r="H21">
            <v>6</v>
          </cell>
          <cell r="J21">
            <v>24</v>
          </cell>
          <cell r="L21">
            <v>5</v>
          </cell>
        </row>
        <row r="22">
          <cell r="C22">
            <v>2</v>
          </cell>
          <cell r="D22">
            <v>53</v>
          </cell>
          <cell r="E22">
            <v>48</v>
          </cell>
          <cell r="F22">
            <v>6</v>
          </cell>
          <cell r="H22">
            <v>24</v>
          </cell>
          <cell r="J22">
            <v>14</v>
          </cell>
          <cell r="L22">
            <v>4</v>
          </cell>
        </row>
        <row r="25">
          <cell r="B25" t="str">
            <v>МОУ ВСШ №1</v>
          </cell>
          <cell r="C25">
            <v>2</v>
          </cell>
          <cell r="D25">
            <v>41</v>
          </cell>
          <cell r="E25">
            <v>26</v>
          </cell>
          <cell r="F25">
            <v>0</v>
          </cell>
          <cell r="H25">
            <v>2</v>
          </cell>
          <cell r="J25">
            <v>11</v>
          </cell>
          <cell r="L2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46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2" ht="14.25">
      <c r="A5" s="2">
        <v>1</v>
      </c>
      <c r="B5" s="2" t="s">
        <v>6</v>
      </c>
      <c r="C5" s="2">
        <v>4</v>
      </c>
      <c r="D5" s="2">
        <v>105</v>
      </c>
      <c r="E5" s="2">
        <v>99</v>
      </c>
      <c r="F5" s="2">
        <v>60</v>
      </c>
      <c r="G5" s="2">
        <v>30</v>
      </c>
      <c r="H5" s="2">
        <v>9</v>
      </c>
      <c r="I5" s="2"/>
      <c r="J5" s="15">
        <f>(F5+G5+H5)/E5*100</f>
        <v>100</v>
      </c>
      <c r="K5" s="15">
        <f>(F5+G5)/E5*100</f>
        <v>90.9090909090909</v>
      </c>
      <c r="L5" s="15">
        <f>(F5*5+G5*4+H5*3+I5*2)/E5</f>
        <v>4.515151515151516</v>
      </c>
    </row>
    <row r="6" spans="1:12" ht="14.25">
      <c r="A6" s="2">
        <v>2</v>
      </c>
      <c r="B6" s="2" t="s">
        <v>7</v>
      </c>
      <c r="C6" s="2">
        <v>3</v>
      </c>
      <c r="D6" s="2">
        <v>72</v>
      </c>
      <c r="E6" s="2">
        <v>68</v>
      </c>
      <c r="F6" s="2">
        <v>10</v>
      </c>
      <c r="G6" s="2">
        <v>27</v>
      </c>
      <c r="H6" s="2">
        <v>25</v>
      </c>
      <c r="I6" s="2">
        <v>6</v>
      </c>
      <c r="J6" s="15">
        <f aca="true" t="shared" si="0" ref="J6:J23">(F6+G6+H6)/E6*100</f>
        <v>91.17647058823529</v>
      </c>
      <c r="K6" s="15">
        <f aca="true" t="shared" si="1" ref="K6:K23">(F6+G6)/E6*100</f>
        <v>54.41176470588235</v>
      </c>
      <c r="L6" s="15">
        <f aca="true" t="shared" si="2" ref="L6:L23">(F6*5+G6*4+H6*3+I6*2)/E6</f>
        <v>3.6029411764705883</v>
      </c>
    </row>
    <row r="7" spans="1:12" ht="14.25">
      <c r="A7" s="2">
        <v>3</v>
      </c>
      <c r="B7" s="2" t="s">
        <v>8</v>
      </c>
      <c r="C7" s="2">
        <v>3</v>
      </c>
      <c r="D7" s="2">
        <v>81</v>
      </c>
      <c r="E7" s="2">
        <v>80</v>
      </c>
      <c r="F7" s="2">
        <v>18</v>
      </c>
      <c r="G7" s="2">
        <v>28</v>
      </c>
      <c r="H7" s="2">
        <v>26</v>
      </c>
      <c r="I7" s="2">
        <v>8</v>
      </c>
      <c r="J7" s="15">
        <f t="shared" si="0"/>
        <v>90</v>
      </c>
      <c r="K7" s="15">
        <f t="shared" si="1"/>
        <v>57.49999999999999</v>
      </c>
      <c r="L7" s="15">
        <f t="shared" si="2"/>
        <v>3.7</v>
      </c>
    </row>
    <row r="8" spans="1:12" ht="14.25">
      <c r="A8" s="2">
        <v>4</v>
      </c>
      <c r="B8" s="2" t="s">
        <v>9</v>
      </c>
      <c r="C8" s="2">
        <v>3</v>
      </c>
      <c r="D8" s="2">
        <v>53</v>
      </c>
      <c r="E8" s="2">
        <v>50</v>
      </c>
      <c r="F8" s="2">
        <v>14</v>
      </c>
      <c r="G8" s="2">
        <v>19</v>
      </c>
      <c r="H8" s="2">
        <v>17</v>
      </c>
      <c r="I8" s="2"/>
      <c r="J8" s="15">
        <f t="shared" si="0"/>
        <v>100</v>
      </c>
      <c r="K8" s="15">
        <f t="shared" si="1"/>
        <v>66</v>
      </c>
      <c r="L8" s="15">
        <f t="shared" si="2"/>
        <v>3.94</v>
      </c>
    </row>
    <row r="9" spans="1:12" ht="14.25">
      <c r="A9" s="2">
        <v>5</v>
      </c>
      <c r="B9" s="2" t="s">
        <v>10</v>
      </c>
      <c r="C9" s="2">
        <v>5</v>
      </c>
      <c r="D9" s="2">
        <v>120</v>
      </c>
      <c r="E9" s="2">
        <v>114</v>
      </c>
      <c r="F9" s="2">
        <v>24</v>
      </c>
      <c r="G9" s="2">
        <v>51</v>
      </c>
      <c r="H9" s="2">
        <v>38</v>
      </c>
      <c r="I9" s="2">
        <v>1</v>
      </c>
      <c r="J9" s="15">
        <f t="shared" si="0"/>
        <v>99.12280701754386</v>
      </c>
      <c r="K9" s="15">
        <f t="shared" si="1"/>
        <v>65.78947368421053</v>
      </c>
      <c r="L9" s="15">
        <f t="shared" si="2"/>
        <v>3.8596491228070176</v>
      </c>
    </row>
    <row r="10" spans="1:12" ht="14.25">
      <c r="A10" s="2">
        <v>6</v>
      </c>
      <c r="B10" s="2" t="s">
        <v>11</v>
      </c>
      <c r="C10" s="2">
        <v>4</v>
      </c>
      <c r="D10" s="2">
        <v>98</v>
      </c>
      <c r="E10" s="2">
        <v>95</v>
      </c>
      <c r="F10" s="2">
        <v>28</v>
      </c>
      <c r="G10" s="2">
        <v>38</v>
      </c>
      <c r="H10" s="2">
        <v>25</v>
      </c>
      <c r="I10" s="2">
        <v>4</v>
      </c>
      <c r="J10" s="15">
        <f t="shared" si="0"/>
        <v>95.78947368421052</v>
      </c>
      <c r="K10" s="15">
        <f t="shared" si="1"/>
        <v>69.47368421052632</v>
      </c>
      <c r="L10" s="15">
        <f t="shared" si="2"/>
        <v>3.9473684210526314</v>
      </c>
    </row>
    <row r="11" spans="1:12" ht="14.25">
      <c r="A11" s="2">
        <v>7</v>
      </c>
      <c r="B11" s="2" t="s">
        <v>12</v>
      </c>
      <c r="C11" s="2">
        <v>2</v>
      </c>
      <c r="D11" s="2">
        <v>48</v>
      </c>
      <c r="E11" s="2">
        <v>43</v>
      </c>
      <c r="F11" s="2">
        <v>9</v>
      </c>
      <c r="G11" s="2">
        <v>16</v>
      </c>
      <c r="H11" s="2">
        <v>8</v>
      </c>
      <c r="I11" s="2">
        <v>10</v>
      </c>
      <c r="J11" s="15">
        <f t="shared" si="0"/>
        <v>76.74418604651163</v>
      </c>
      <c r="K11" s="15">
        <f t="shared" si="1"/>
        <v>58.139534883720934</v>
      </c>
      <c r="L11" s="15">
        <f t="shared" si="2"/>
        <v>3.558139534883721</v>
      </c>
    </row>
    <row r="12" spans="1:12" ht="14.25">
      <c r="A12" s="2">
        <v>8</v>
      </c>
      <c r="B12" s="2" t="s">
        <v>13</v>
      </c>
      <c r="C12" s="2">
        <v>2</v>
      </c>
      <c r="D12" s="2">
        <v>42</v>
      </c>
      <c r="E12" s="2">
        <v>40</v>
      </c>
      <c r="F12" s="2">
        <v>4</v>
      </c>
      <c r="G12" s="2">
        <v>15</v>
      </c>
      <c r="H12" s="2">
        <v>17</v>
      </c>
      <c r="I12" s="2">
        <v>4</v>
      </c>
      <c r="J12" s="15">
        <f t="shared" si="0"/>
        <v>90</v>
      </c>
      <c r="K12" s="15">
        <f t="shared" si="1"/>
        <v>47.5</v>
      </c>
      <c r="L12" s="15">
        <f t="shared" si="2"/>
        <v>3.475</v>
      </c>
    </row>
    <row r="13" spans="1:12" ht="14.25">
      <c r="A13" s="2">
        <v>9</v>
      </c>
      <c r="B13" s="2" t="s">
        <v>14</v>
      </c>
      <c r="C13" s="2">
        <v>3</v>
      </c>
      <c r="D13" s="2">
        <v>91</v>
      </c>
      <c r="E13" s="2">
        <v>82</v>
      </c>
      <c r="F13" s="2">
        <v>29</v>
      </c>
      <c r="G13" s="2">
        <v>24</v>
      </c>
      <c r="H13" s="2">
        <v>19</v>
      </c>
      <c r="I13" s="2">
        <v>10</v>
      </c>
      <c r="J13" s="15">
        <f t="shared" si="0"/>
        <v>87.8048780487805</v>
      </c>
      <c r="K13" s="15">
        <f t="shared" si="1"/>
        <v>64.63414634146342</v>
      </c>
      <c r="L13" s="15">
        <f t="shared" si="2"/>
        <v>3.8780487804878048</v>
      </c>
    </row>
    <row r="14" spans="1:12" ht="14.25">
      <c r="A14" s="2">
        <v>10</v>
      </c>
      <c r="B14" s="2" t="s">
        <v>15</v>
      </c>
      <c r="C14" s="2">
        <v>7</v>
      </c>
      <c r="D14" s="8">
        <v>187</v>
      </c>
      <c r="E14" s="2">
        <v>175</v>
      </c>
      <c r="F14" s="2">
        <v>62</v>
      </c>
      <c r="G14" s="2">
        <v>61</v>
      </c>
      <c r="H14" s="2">
        <v>44</v>
      </c>
      <c r="I14" s="2">
        <v>8</v>
      </c>
      <c r="J14" s="15">
        <f t="shared" si="0"/>
        <v>95.42857142857143</v>
      </c>
      <c r="K14" s="15">
        <f t="shared" si="1"/>
        <v>70.28571428571428</v>
      </c>
      <c r="L14" s="15">
        <f t="shared" si="2"/>
        <v>4.011428571428572</v>
      </c>
    </row>
    <row r="15" spans="1:12" ht="14.25">
      <c r="A15" s="2">
        <v>11</v>
      </c>
      <c r="B15" s="2" t="s">
        <v>16</v>
      </c>
      <c r="C15" s="2">
        <v>3</v>
      </c>
      <c r="D15" s="2">
        <v>62</v>
      </c>
      <c r="E15" s="2">
        <v>57</v>
      </c>
      <c r="F15" s="2">
        <v>9</v>
      </c>
      <c r="G15" s="2">
        <v>18</v>
      </c>
      <c r="H15" s="2">
        <v>20</v>
      </c>
      <c r="I15" s="2">
        <v>10</v>
      </c>
      <c r="J15" s="15">
        <f t="shared" si="0"/>
        <v>82.45614035087719</v>
      </c>
      <c r="K15" s="15">
        <f t="shared" si="1"/>
        <v>47.368421052631575</v>
      </c>
      <c r="L15" s="15">
        <f t="shared" si="2"/>
        <v>3.456140350877193</v>
      </c>
    </row>
    <row r="16" spans="1:12" ht="14.25">
      <c r="A16" s="2">
        <v>12</v>
      </c>
      <c r="B16" s="2" t="s">
        <v>17</v>
      </c>
      <c r="C16" s="2">
        <v>2</v>
      </c>
      <c r="D16" s="2">
        <v>49</v>
      </c>
      <c r="E16" s="2">
        <v>44</v>
      </c>
      <c r="F16" s="2">
        <v>14</v>
      </c>
      <c r="G16" s="2">
        <v>24</v>
      </c>
      <c r="H16" s="2">
        <v>5</v>
      </c>
      <c r="I16" s="2">
        <v>1</v>
      </c>
      <c r="J16" s="15">
        <f t="shared" si="0"/>
        <v>97.72727272727273</v>
      </c>
      <c r="K16" s="15">
        <f t="shared" si="1"/>
        <v>86.36363636363636</v>
      </c>
      <c r="L16" s="15">
        <f t="shared" si="2"/>
        <v>4.159090909090909</v>
      </c>
    </row>
    <row r="17" spans="1:12" ht="14.25">
      <c r="A17" s="2">
        <v>13</v>
      </c>
      <c r="B17" s="2" t="s">
        <v>18</v>
      </c>
      <c r="C17" s="2">
        <v>2</v>
      </c>
      <c r="D17" s="2">
        <v>34</v>
      </c>
      <c r="E17" s="2">
        <v>32</v>
      </c>
      <c r="F17" s="2">
        <v>8</v>
      </c>
      <c r="G17" s="2">
        <v>16</v>
      </c>
      <c r="H17" s="2">
        <v>3</v>
      </c>
      <c r="I17" s="2">
        <v>5</v>
      </c>
      <c r="J17" s="15">
        <f t="shared" si="0"/>
        <v>84.375</v>
      </c>
      <c r="K17" s="15">
        <f t="shared" si="1"/>
        <v>75</v>
      </c>
      <c r="L17" s="15">
        <f t="shared" si="2"/>
        <v>3.84375</v>
      </c>
    </row>
    <row r="18" spans="1:12" ht="14.25">
      <c r="A18" s="2">
        <v>14</v>
      </c>
      <c r="B18" s="2" t="s">
        <v>19</v>
      </c>
      <c r="C18" s="2">
        <v>4</v>
      </c>
      <c r="D18" s="2">
        <v>107</v>
      </c>
      <c r="E18" s="2">
        <v>99</v>
      </c>
      <c r="F18" s="2">
        <v>19</v>
      </c>
      <c r="G18" s="2">
        <v>43</v>
      </c>
      <c r="H18" s="2">
        <v>30</v>
      </c>
      <c r="I18" s="2">
        <v>7</v>
      </c>
      <c r="J18" s="15">
        <f t="shared" si="0"/>
        <v>92.92929292929293</v>
      </c>
      <c r="K18" s="15">
        <f t="shared" si="1"/>
        <v>62.62626262626263</v>
      </c>
      <c r="L18" s="15">
        <f t="shared" si="2"/>
        <v>3.7474747474747474</v>
      </c>
    </row>
    <row r="19" spans="1:12" ht="14.25">
      <c r="A19" s="2">
        <v>15</v>
      </c>
      <c r="B19" s="2" t="s">
        <v>20</v>
      </c>
      <c r="C19" s="2">
        <v>3</v>
      </c>
      <c r="D19" s="2">
        <v>81</v>
      </c>
      <c r="E19" s="2">
        <v>79</v>
      </c>
      <c r="F19" s="2">
        <v>11</v>
      </c>
      <c r="G19" s="2">
        <v>30</v>
      </c>
      <c r="H19" s="2">
        <v>31</v>
      </c>
      <c r="I19" s="2">
        <v>7</v>
      </c>
      <c r="J19" s="15">
        <f t="shared" si="0"/>
        <v>91.13924050632912</v>
      </c>
      <c r="K19" s="15">
        <f t="shared" si="1"/>
        <v>51.89873417721519</v>
      </c>
      <c r="L19" s="15">
        <f t="shared" si="2"/>
        <v>3.569620253164557</v>
      </c>
    </row>
    <row r="20" spans="1:12" ht="14.25">
      <c r="A20" s="2">
        <v>16</v>
      </c>
      <c r="B20" s="2" t="s">
        <v>21</v>
      </c>
      <c r="C20" s="2">
        <v>4</v>
      </c>
      <c r="D20" s="2">
        <v>121</v>
      </c>
      <c r="E20" s="2">
        <v>116</v>
      </c>
      <c r="F20" s="2">
        <v>58</v>
      </c>
      <c r="G20" s="2">
        <v>43</v>
      </c>
      <c r="H20" s="2">
        <v>12</v>
      </c>
      <c r="I20" s="2">
        <v>3</v>
      </c>
      <c r="J20" s="15">
        <f t="shared" si="0"/>
        <v>97.41379310344827</v>
      </c>
      <c r="K20" s="15">
        <f t="shared" si="1"/>
        <v>87.06896551724138</v>
      </c>
      <c r="L20" s="15">
        <f t="shared" si="2"/>
        <v>4.344827586206897</v>
      </c>
    </row>
    <row r="21" spans="1:12" ht="14.25">
      <c r="A21" s="2">
        <v>17</v>
      </c>
      <c r="B21" s="2" t="s">
        <v>22</v>
      </c>
      <c r="C21" s="2">
        <v>4</v>
      </c>
      <c r="D21" s="2">
        <v>94</v>
      </c>
      <c r="E21" s="2">
        <v>89</v>
      </c>
      <c r="F21" s="2">
        <v>12</v>
      </c>
      <c r="G21" s="2">
        <v>37</v>
      </c>
      <c r="H21" s="2">
        <v>32</v>
      </c>
      <c r="I21" s="2">
        <v>8</v>
      </c>
      <c r="J21" s="15">
        <f t="shared" si="0"/>
        <v>91.01123595505618</v>
      </c>
      <c r="K21" s="15">
        <f t="shared" si="1"/>
        <v>55.0561797752809</v>
      </c>
      <c r="L21" s="15">
        <f t="shared" si="2"/>
        <v>3.595505617977528</v>
      </c>
    </row>
    <row r="22" spans="1:12" ht="14.25">
      <c r="A22" s="2">
        <v>18</v>
      </c>
      <c r="B22" s="2" t="s">
        <v>23</v>
      </c>
      <c r="C22" s="2">
        <v>2</v>
      </c>
      <c r="D22" s="2">
        <v>46</v>
      </c>
      <c r="E22" s="2">
        <v>44</v>
      </c>
      <c r="F22" s="2">
        <v>4</v>
      </c>
      <c r="G22" s="2">
        <v>14</v>
      </c>
      <c r="H22" s="2">
        <v>15</v>
      </c>
      <c r="I22" s="2">
        <v>11</v>
      </c>
      <c r="J22" s="15">
        <f t="shared" si="0"/>
        <v>75</v>
      </c>
      <c r="K22" s="15">
        <f t="shared" si="1"/>
        <v>40.909090909090914</v>
      </c>
      <c r="L22" s="15">
        <f t="shared" si="2"/>
        <v>3.25</v>
      </c>
    </row>
    <row r="23" spans="1:12" ht="14.25">
      <c r="A23" s="2">
        <v>19</v>
      </c>
      <c r="B23" s="2" t="s">
        <v>24</v>
      </c>
      <c r="C23" s="2">
        <v>1</v>
      </c>
      <c r="D23" s="2">
        <v>24</v>
      </c>
      <c r="E23" s="2">
        <v>24</v>
      </c>
      <c r="F23" s="2">
        <v>4</v>
      </c>
      <c r="G23" s="2">
        <v>8</v>
      </c>
      <c r="H23" s="2">
        <v>7</v>
      </c>
      <c r="I23" s="2">
        <v>5</v>
      </c>
      <c r="J23" s="15">
        <f t="shared" si="0"/>
        <v>79.16666666666666</v>
      </c>
      <c r="K23" s="15">
        <f t="shared" si="1"/>
        <v>50</v>
      </c>
      <c r="L23" s="15">
        <f t="shared" si="2"/>
        <v>3.4583333333333335</v>
      </c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</row>
    <row r="25" spans="1:12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</row>
    <row r="26" spans="1:12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</row>
    <row r="27" spans="1:12" ht="15.75">
      <c r="A27" s="2"/>
      <c r="B27" s="9" t="s">
        <v>5</v>
      </c>
      <c r="C27" s="17">
        <f aca="true" t="shared" si="3" ref="C27:I27">SUM(C5:C26)</f>
        <v>61</v>
      </c>
      <c r="D27" s="17">
        <f t="shared" si="3"/>
        <v>1515</v>
      </c>
      <c r="E27" s="17">
        <f t="shared" si="3"/>
        <v>1430</v>
      </c>
      <c r="F27" s="17">
        <f t="shared" si="3"/>
        <v>397</v>
      </c>
      <c r="G27" s="17">
        <f t="shared" si="3"/>
        <v>542</v>
      </c>
      <c r="H27" s="17">
        <f t="shared" si="3"/>
        <v>383</v>
      </c>
      <c r="I27" s="17">
        <f t="shared" si="3"/>
        <v>108</v>
      </c>
      <c r="J27" s="16">
        <f>(F27+G27+H27)/E27*100</f>
        <v>92.44755244755245</v>
      </c>
      <c r="K27" s="16">
        <f>(F27+G27)/E27*100</f>
        <v>65.66433566433567</v>
      </c>
      <c r="L27" s="16">
        <f>(F27*5+G27*4+H27*3+I27*2)/E27</f>
        <v>3.858741258741259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I23" sqref="I23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62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7" t="s">
        <v>6</v>
      </c>
      <c r="C5" s="2">
        <v>5</v>
      </c>
      <c r="D5" s="2">
        <v>139</v>
      </c>
      <c r="E5" s="2">
        <v>127</v>
      </c>
      <c r="F5" s="2">
        <v>4</v>
      </c>
      <c r="G5" s="2">
        <v>48</v>
      </c>
      <c r="H5" s="2">
        <v>64</v>
      </c>
      <c r="I5" s="2">
        <v>11</v>
      </c>
      <c r="J5" s="15">
        <f>(F5+G5+H5)/E5*100</f>
        <v>91.33858267716536</v>
      </c>
      <c r="K5" s="15">
        <f>(F5+G5)/E5*100</f>
        <v>40.94488188976378</v>
      </c>
      <c r="L5" s="15">
        <f>(F5*5+G5*4+H5*3+I5*2)/E5</f>
        <v>3.354330708661417</v>
      </c>
      <c r="M5" t="str">
        <f>IF(F5+G5+H5+I5&lt;&gt;E5,"!!!"," ")</f>
        <v> </v>
      </c>
    </row>
    <row r="6" spans="1:13" ht="14.25">
      <c r="A6" s="2">
        <v>2</v>
      </c>
      <c r="B6" s="27" t="s">
        <v>7</v>
      </c>
      <c r="C6" s="2">
        <v>3</v>
      </c>
      <c r="D6" s="2">
        <v>78</v>
      </c>
      <c r="E6" s="2">
        <v>67</v>
      </c>
      <c r="F6" s="2">
        <v>5</v>
      </c>
      <c r="G6" s="2">
        <v>11</v>
      </c>
      <c r="H6" s="2">
        <v>34</v>
      </c>
      <c r="I6" s="2">
        <v>17</v>
      </c>
      <c r="J6" s="15">
        <f aca="true" t="shared" si="0" ref="J6:J23">(F6+G6+H6)/E6*100</f>
        <v>74.6268656716418</v>
      </c>
      <c r="K6" s="15">
        <f aca="true" t="shared" si="1" ref="K6:K23">(F6+G6)/E6*100</f>
        <v>23.88059701492537</v>
      </c>
      <c r="L6" s="15">
        <f aca="true" t="shared" si="2" ref="L6:L23">(F6*5+G6*4+H6*3+I6*2)/E6</f>
        <v>3.0597014925373136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7" t="s">
        <v>8</v>
      </c>
      <c r="C7" s="2">
        <v>3</v>
      </c>
      <c r="D7" s="2">
        <v>75</v>
      </c>
      <c r="E7" s="2">
        <v>69</v>
      </c>
      <c r="F7" s="2">
        <v>1</v>
      </c>
      <c r="G7" s="2">
        <v>8</v>
      </c>
      <c r="H7" s="2">
        <v>46</v>
      </c>
      <c r="I7" s="2">
        <v>14</v>
      </c>
      <c r="J7" s="15">
        <f t="shared" si="0"/>
        <v>79.71014492753623</v>
      </c>
      <c r="K7" s="15">
        <f t="shared" si="1"/>
        <v>13.043478260869565</v>
      </c>
      <c r="L7" s="15">
        <f t="shared" si="2"/>
        <v>2.9420289855072466</v>
      </c>
      <c r="M7" t="str">
        <f t="shared" si="3"/>
        <v> </v>
      </c>
    </row>
    <row r="8" spans="1:13" ht="14.25">
      <c r="A8" s="2">
        <v>4</v>
      </c>
      <c r="B8" s="27" t="s">
        <v>9</v>
      </c>
      <c r="C8" s="2">
        <v>2</v>
      </c>
      <c r="D8" s="2">
        <v>37</v>
      </c>
      <c r="E8" s="2">
        <v>32</v>
      </c>
      <c r="F8" s="2">
        <v>0</v>
      </c>
      <c r="G8" s="2">
        <v>6</v>
      </c>
      <c r="H8" s="2">
        <v>13</v>
      </c>
      <c r="I8" s="2">
        <v>13</v>
      </c>
      <c r="J8" s="15">
        <f t="shared" si="0"/>
        <v>59.375</v>
      </c>
      <c r="K8" s="15">
        <f t="shared" si="1"/>
        <v>18.75</v>
      </c>
      <c r="L8" s="15">
        <f t="shared" si="2"/>
        <v>2.78125</v>
      </c>
      <c r="M8" t="str">
        <f t="shared" si="3"/>
        <v> </v>
      </c>
    </row>
    <row r="9" spans="1:13" ht="14.25">
      <c r="A9" s="2">
        <v>5</v>
      </c>
      <c r="B9" s="27" t="s">
        <v>10</v>
      </c>
      <c r="C9" s="2">
        <v>4</v>
      </c>
      <c r="D9" s="2">
        <v>93</v>
      </c>
      <c r="E9" s="2">
        <v>84</v>
      </c>
      <c r="F9" s="2">
        <v>1</v>
      </c>
      <c r="G9" s="2">
        <v>13</v>
      </c>
      <c r="H9" s="2">
        <v>50</v>
      </c>
      <c r="I9" s="2">
        <v>20</v>
      </c>
      <c r="J9" s="15">
        <f t="shared" si="0"/>
        <v>76.19047619047619</v>
      </c>
      <c r="K9" s="15">
        <f t="shared" si="1"/>
        <v>16.666666666666664</v>
      </c>
      <c r="L9" s="15">
        <f t="shared" si="2"/>
        <v>2.9404761904761907</v>
      </c>
      <c r="M9" t="str">
        <f t="shared" si="3"/>
        <v> </v>
      </c>
    </row>
    <row r="10" spans="1:13" ht="14.25">
      <c r="A10" s="2">
        <v>6</v>
      </c>
      <c r="B10" s="27" t="s">
        <v>11</v>
      </c>
      <c r="C10" s="2">
        <v>4</v>
      </c>
      <c r="D10" s="2">
        <v>99</v>
      </c>
      <c r="E10" s="2">
        <v>89</v>
      </c>
      <c r="F10" s="2">
        <v>0</v>
      </c>
      <c r="G10" s="2">
        <v>18</v>
      </c>
      <c r="H10" s="2">
        <v>56</v>
      </c>
      <c r="I10" s="2">
        <v>15</v>
      </c>
      <c r="J10" s="15">
        <f t="shared" si="0"/>
        <v>83.14606741573034</v>
      </c>
      <c r="K10" s="15">
        <f t="shared" si="1"/>
        <v>20.224719101123593</v>
      </c>
      <c r="L10" s="15">
        <f t="shared" si="2"/>
        <v>3.033707865168539</v>
      </c>
      <c r="M10" t="str">
        <f t="shared" si="3"/>
        <v> </v>
      </c>
    </row>
    <row r="11" spans="1:13" ht="14.25">
      <c r="A11" s="2">
        <v>7</v>
      </c>
      <c r="B11" s="27" t="s">
        <v>12</v>
      </c>
      <c r="C11" s="2">
        <v>2</v>
      </c>
      <c r="D11" s="2">
        <v>58</v>
      </c>
      <c r="E11" s="2">
        <v>49</v>
      </c>
      <c r="F11" s="2">
        <v>0</v>
      </c>
      <c r="G11" s="2">
        <v>5</v>
      </c>
      <c r="H11" s="2">
        <v>30</v>
      </c>
      <c r="I11" s="2">
        <v>14</v>
      </c>
      <c r="J11" s="15">
        <f t="shared" si="0"/>
        <v>71.42857142857143</v>
      </c>
      <c r="K11" s="15">
        <f t="shared" si="1"/>
        <v>10.204081632653061</v>
      </c>
      <c r="L11" s="15">
        <f t="shared" si="2"/>
        <v>2.816326530612245</v>
      </c>
      <c r="M11" t="str">
        <f t="shared" si="3"/>
        <v> </v>
      </c>
    </row>
    <row r="12" spans="1:13" ht="14.25">
      <c r="A12" s="2">
        <v>8</v>
      </c>
      <c r="B12" s="27" t="s">
        <v>13</v>
      </c>
      <c r="C12" s="2">
        <v>3</v>
      </c>
      <c r="D12" s="2">
        <v>57</v>
      </c>
      <c r="E12" s="2">
        <v>47</v>
      </c>
      <c r="F12" s="2">
        <v>1</v>
      </c>
      <c r="G12" s="2">
        <v>8</v>
      </c>
      <c r="H12" s="2">
        <v>36</v>
      </c>
      <c r="I12" s="2">
        <v>2</v>
      </c>
      <c r="J12" s="15">
        <f t="shared" si="0"/>
        <v>95.74468085106383</v>
      </c>
      <c r="K12" s="15">
        <f t="shared" si="1"/>
        <v>19.148936170212767</v>
      </c>
      <c r="L12" s="15">
        <f t="shared" si="2"/>
        <v>3.1702127659574466</v>
      </c>
      <c r="M12" t="str">
        <f t="shared" si="3"/>
        <v> </v>
      </c>
    </row>
    <row r="13" spans="1:13" ht="14.25">
      <c r="A13" s="2">
        <v>9</v>
      </c>
      <c r="B13" s="27" t="s">
        <v>14</v>
      </c>
      <c r="C13" s="2">
        <v>3</v>
      </c>
      <c r="D13" s="2">
        <v>80</v>
      </c>
      <c r="E13" s="2">
        <v>76</v>
      </c>
      <c r="F13" s="2">
        <v>7</v>
      </c>
      <c r="G13" s="2">
        <v>26</v>
      </c>
      <c r="H13" s="2">
        <v>38</v>
      </c>
      <c r="I13" s="2">
        <v>5</v>
      </c>
      <c r="J13" s="15">
        <f t="shared" si="0"/>
        <v>93.42105263157895</v>
      </c>
      <c r="K13" s="15">
        <f t="shared" si="1"/>
        <v>43.42105263157895</v>
      </c>
      <c r="L13" s="15">
        <f t="shared" si="2"/>
        <v>3.460526315789474</v>
      </c>
      <c r="M13" t="str">
        <f t="shared" si="3"/>
        <v> </v>
      </c>
    </row>
    <row r="14" spans="1:13" ht="14.25">
      <c r="A14" s="2">
        <v>10</v>
      </c>
      <c r="B14" s="27" t="s">
        <v>15</v>
      </c>
      <c r="C14" s="2">
        <v>4</v>
      </c>
      <c r="D14" s="2">
        <v>112</v>
      </c>
      <c r="E14" s="2">
        <v>105</v>
      </c>
      <c r="F14" s="2">
        <v>1</v>
      </c>
      <c r="G14" s="2">
        <v>15</v>
      </c>
      <c r="H14" s="2">
        <v>66</v>
      </c>
      <c r="I14" s="2">
        <v>23</v>
      </c>
      <c r="J14" s="15">
        <f t="shared" si="0"/>
        <v>78.0952380952381</v>
      </c>
      <c r="K14" s="15">
        <f t="shared" si="1"/>
        <v>15.238095238095239</v>
      </c>
      <c r="L14" s="15">
        <f t="shared" si="2"/>
        <v>2.942857142857143</v>
      </c>
      <c r="M14" t="str">
        <f t="shared" si="3"/>
        <v> </v>
      </c>
    </row>
    <row r="15" spans="1:13" ht="14.25">
      <c r="A15" s="2">
        <v>11</v>
      </c>
      <c r="B15" s="27" t="s">
        <v>16</v>
      </c>
      <c r="C15" s="2">
        <v>3</v>
      </c>
      <c r="D15" s="2">
        <v>67</v>
      </c>
      <c r="E15" s="2">
        <v>55</v>
      </c>
      <c r="F15" s="2">
        <v>0</v>
      </c>
      <c r="G15" s="2">
        <v>17</v>
      </c>
      <c r="H15" s="2">
        <v>36</v>
      </c>
      <c r="I15" s="2">
        <v>2</v>
      </c>
      <c r="J15" s="15">
        <f t="shared" si="0"/>
        <v>96.36363636363636</v>
      </c>
      <c r="K15" s="15">
        <f t="shared" si="1"/>
        <v>30.909090909090907</v>
      </c>
      <c r="L15" s="15">
        <f t="shared" si="2"/>
        <v>3.272727272727273</v>
      </c>
      <c r="M15" t="str">
        <f t="shared" si="3"/>
        <v> </v>
      </c>
    </row>
    <row r="16" spans="1:13" ht="14.25">
      <c r="A16" s="2">
        <v>12</v>
      </c>
      <c r="B16" s="27" t="s">
        <v>17</v>
      </c>
      <c r="C16" s="2">
        <v>2</v>
      </c>
      <c r="D16" s="2">
        <v>47</v>
      </c>
      <c r="E16" s="2">
        <v>42</v>
      </c>
      <c r="F16" s="2">
        <v>2</v>
      </c>
      <c r="G16" s="2">
        <v>7</v>
      </c>
      <c r="H16" s="2">
        <v>26</v>
      </c>
      <c r="I16" s="2">
        <v>7</v>
      </c>
      <c r="J16" s="15">
        <f t="shared" si="0"/>
        <v>83.33333333333334</v>
      </c>
      <c r="K16" s="15">
        <f t="shared" si="1"/>
        <v>21.428571428571427</v>
      </c>
      <c r="L16" s="15">
        <f t="shared" si="2"/>
        <v>3.0952380952380953</v>
      </c>
      <c r="M16" t="str">
        <f t="shared" si="3"/>
        <v> </v>
      </c>
    </row>
    <row r="17" spans="1:13" ht="14.25">
      <c r="A17" s="2">
        <v>13</v>
      </c>
      <c r="B17" s="27" t="s">
        <v>18</v>
      </c>
      <c r="C17" s="2">
        <v>1</v>
      </c>
      <c r="D17" s="2">
        <v>23</v>
      </c>
      <c r="E17" s="2">
        <v>18</v>
      </c>
      <c r="F17" s="2">
        <v>0</v>
      </c>
      <c r="G17" s="2">
        <v>0</v>
      </c>
      <c r="H17" s="2">
        <v>9</v>
      </c>
      <c r="I17" s="2">
        <v>9</v>
      </c>
      <c r="J17" s="15">
        <f t="shared" si="0"/>
        <v>50</v>
      </c>
      <c r="K17" s="15">
        <f t="shared" si="1"/>
        <v>0</v>
      </c>
      <c r="L17" s="15">
        <f t="shared" si="2"/>
        <v>2.5</v>
      </c>
      <c r="M17" t="str">
        <f t="shared" si="3"/>
        <v> </v>
      </c>
    </row>
    <row r="18" spans="1:13" ht="14.25">
      <c r="A18" s="2">
        <v>14</v>
      </c>
      <c r="B18" s="27" t="s">
        <v>19</v>
      </c>
      <c r="C18" s="2">
        <v>3</v>
      </c>
      <c r="D18" s="2">
        <v>74</v>
      </c>
      <c r="E18" s="2">
        <v>59</v>
      </c>
      <c r="F18" s="2">
        <v>1</v>
      </c>
      <c r="G18" s="2">
        <v>10</v>
      </c>
      <c r="H18" s="2">
        <v>48</v>
      </c>
      <c r="I18" s="2">
        <v>0</v>
      </c>
      <c r="J18" s="15">
        <f t="shared" si="0"/>
        <v>100</v>
      </c>
      <c r="K18" s="15">
        <f t="shared" si="1"/>
        <v>18.64406779661017</v>
      </c>
      <c r="L18" s="15">
        <f t="shared" si="2"/>
        <v>3.2033898305084745</v>
      </c>
      <c r="M18" t="str">
        <f t="shared" si="3"/>
        <v> </v>
      </c>
    </row>
    <row r="19" spans="1:13" ht="14.25">
      <c r="A19" s="2">
        <v>15</v>
      </c>
      <c r="B19" s="27" t="s">
        <v>20</v>
      </c>
      <c r="C19" s="2">
        <v>4</v>
      </c>
      <c r="D19" s="2">
        <v>92</v>
      </c>
      <c r="E19" s="2">
        <v>82</v>
      </c>
      <c r="F19" s="2">
        <v>0</v>
      </c>
      <c r="G19" s="2">
        <v>24</v>
      </c>
      <c r="H19" s="2">
        <v>49</v>
      </c>
      <c r="I19" s="2">
        <v>9</v>
      </c>
      <c r="J19" s="15">
        <f t="shared" si="0"/>
        <v>89.02439024390245</v>
      </c>
      <c r="K19" s="15">
        <f t="shared" si="1"/>
        <v>29.268292682926827</v>
      </c>
      <c r="L19" s="15">
        <f t="shared" si="2"/>
        <v>3.182926829268293</v>
      </c>
      <c r="M19" t="str">
        <f t="shared" si="3"/>
        <v> </v>
      </c>
    </row>
    <row r="20" spans="1:13" ht="14.25">
      <c r="A20" s="2">
        <v>16</v>
      </c>
      <c r="B20" s="27" t="s">
        <v>21</v>
      </c>
      <c r="C20" s="2">
        <v>4</v>
      </c>
      <c r="D20" s="2">
        <v>110</v>
      </c>
      <c r="E20" s="2">
        <v>92</v>
      </c>
      <c r="F20" s="2">
        <v>1</v>
      </c>
      <c r="G20" s="2">
        <v>6</v>
      </c>
      <c r="H20" s="2">
        <v>53</v>
      </c>
      <c r="I20" s="2">
        <v>32</v>
      </c>
      <c r="J20" s="15">
        <f t="shared" si="0"/>
        <v>65.21739130434783</v>
      </c>
      <c r="K20" s="15">
        <f t="shared" si="1"/>
        <v>7.608695652173914</v>
      </c>
      <c r="L20" s="15">
        <f t="shared" si="2"/>
        <v>2.739130434782609</v>
      </c>
      <c r="M20" t="str">
        <f t="shared" si="3"/>
        <v> </v>
      </c>
    </row>
    <row r="21" spans="1:13" ht="14.25">
      <c r="A21" s="2">
        <v>17</v>
      </c>
      <c r="B21" s="27" t="s">
        <v>22</v>
      </c>
      <c r="C21" s="2">
        <v>3</v>
      </c>
      <c r="D21" s="2">
        <v>82</v>
      </c>
      <c r="E21" s="2">
        <v>73</v>
      </c>
      <c r="F21" s="2">
        <v>2</v>
      </c>
      <c r="G21" s="2">
        <v>29</v>
      </c>
      <c r="H21" s="2">
        <v>42</v>
      </c>
      <c r="I21" s="2">
        <v>0</v>
      </c>
      <c r="J21" s="15">
        <f t="shared" si="0"/>
        <v>100</v>
      </c>
      <c r="K21" s="15">
        <f t="shared" si="1"/>
        <v>42.465753424657535</v>
      </c>
      <c r="L21" s="15">
        <f t="shared" si="2"/>
        <v>3.452054794520548</v>
      </c>
      <c r="M21" t="str">
        <f t="shared" si="3"/>
        <v> </v>
      </c>
    </row>
    <row r="22" spans="1:13" ht="14.25">
      <c r="A22" s="2">
        <v>18</v>
      </c>
      <c r="B22" s="27" t="s">
        <v>23</v>
      </c>
      <c r="C22" s="2">
        <v>3</v>
      </c>
      <c r="D22" s="2">
        <v>60</v>
      </c>
      <c r="E22" s="2">
        <v>47</v>
      </c>
      <c r="F22" s="2">
        <v>0</v>
      </c>
      <c r="G22" s="2">
        <v>9</v>
      </c>
      <c r="H22" s="2">
        <v>17</v>
      </c>
      <c r="I22" s="2">
        <v>21</v>
      </c>
      <c r="J22" s="15">
        <f t="shared" si="0"/>
        <v>55.319148936170215</v>
      </c>
      <c r="K22" s="15">
        <f t="shared" si="1"/>
        <v>19.148936170212767</v>
      </c>
      <c r="L22" s="15">
        <f t="shared" si="2"/>
        <v>2.74468085106383</v>
      </c>
      <c r="M22" t="str">
        <f t="shared" si="3"/>
        <v> </v>
      </c>
    </row>
    <row r="23" spans="1:13" ht="14.25">
      <c r="A23" s="2">
        <v>19</v>
      </c>
      <c r="B23" s="27" t="s">
        <v>24</v>
      </c>
      <c r="C23" s="2">
        <v>2</v>
      </c>
      <c r="D23" s="2">
        <v>36</v>
      </c>
      <c r="E23" s="2">
        <v>36</v>
      </c>
      <c r="F23" s="2">
        <v>1</v>
      </c>
      <c r="G23" s="2">
        <v>16</v>
      </c>
      <c r="H23" s="2">
        <v>14</v>
      </c>
      <c r="I23" s="2">
        <v>5</v>
      </c>
      <c r="J23" s="15">
        <f t="shared" si="0"/>
        <v>86.11111111111111</v>
      </c>
      <c r="K23" s="15">
        <f t="shared" si="1"/>
        <v>47.22222222222222</v>
      </c>
      <c r="L23" s="15">
        <f t="shared" si="2"/>
        <v>3.361111111111111</v>
      </c>
      <c r="M23" t="str">
        <f t="shared" si="3"/>
        <v> </v>
      </c>
    </row>
    <row r="24" spans="1:13" ht="14.25">
      <c r="A24" s="2">
        <v>20</v>
      </c>
      <c r="B24" s="27"/>
      <c r="C24" s="2"/>
      <c r="D24" s="2"/>
      <c r="E24" s="2"/>
      <c r="F24" s="2"/>
      <c r="G24" s="2"/>
      <c r="H24" s="2"/>
      <c r="I24" s="2"/>
      <c r="J24" s="15"/>
      <c r="K24" s="15"/>
      <c r="L24" s="15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58</v>
      </c>
      <c r="D27" s="17">
        <f t="shared" si="4"/>
        <v>1419</v>
      </c>
      <c r="E27" s="17">
        <f t="shared" si="4"/>
        <v>1249</v>
      </c>
      <c r="F27" s="17">
        <f t="shared" si="4"/>
        <v>27</v>
      </c>
      <c r="G27" s="17">
        <f t="shared" si="4"/>
        <v>276</v>
      </c>
      <c r="H27" s="17">
        <f t="shared" si="4"/>
        <v>727</v>
      </c>
      <c r="I27" s="17">
        <f t="shared" si="4"/>
        <v>219</v>
      </c>
      <c r="J27" s="16">
        <f>(F27+G27+H27)/E27*100</f>
        <v>82.46597277822258</v>
      </c>
      <c r="K27" s="16">
        <f>(F27+G27)/E27*100</f>
        <v>24.259407526020816</v>
      </c>
      <c r="L27" s="16">
        <f>(F27*5+G27*4+H27*3+I27*2)/E27</f>
        <v>3.088871096877502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P7" sqref="P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64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56" t="s">
        <v>6</v>
      </c>
      <c r="C5" s="57">
        <v>5</v>
      </c>
      <c r="D5" s="57">
        <v>138</v>
      </c>
      <c r="E5" s="57">
        <v>128</v>
      </c>
      <c r="F5" s="57">
        <v>0</v>
      </c>
      <c r="G5" s="57">
        <v>37</v>
      </c>
      <c r="H5" s="57">
        <v>53</v>
      </c>
      <c r="I5" s="57">
        <v>38</v>
      </c>
      <c r="J5" s="58">
        <f>(F5+G5+H5)/E5*100</f>
        <v>70.3125</v>
      </c>
      <c r="K5" s="58">
        <f>(F5+G5)/E5*100</f>
        <v>28.90625</v>
      </c>
      <c r="L5" s="58">
        <f>(F5*5+G5*4+H5*3+I5*2)/E5</f>
        <v>2.9921875</v>
      </c>
      <c r="M5" t="str">
        <f>IF(F5+G5+H5+I5&lt;&gt;E5,"!!!"," ")</f>
        <v> </v>
      </c>
    </row>
    <row r="6" spans="1:13" ht="14.25">
      <c r="A6" s="2">
        <v>2</v>
      </c>
      <c r="B6" s="27" t="s">
        <v>7</v>
      </c>
      <c r="C6" s="2"/>
      <c r="D6" s="2"/>
      <c r="E6" s="2"/>
      <c r="F6" s="2"/>
      <c r="G6" s="2"/>
      <c r="H6" s="2"/>
      <c r="I6" s="2"/>
      <c r="J6" s="15"/>
      <c r="K6" s="15"/>
      <c r="L6" s="15"/>
      <c r="M6" t="str">
        <f aca="true" t="shared" si="0" ref="M6:M27">IF(F6+G6+H6+I6&lt;&gt;E6,"!!!"," ")</f>
        <v> </v>
      </c>
    </row>
    <row r="7" spans="1:13" ht="14.25">
      <c r="A7" s="2">
        <v>3</v>
      </c>
      <c r="B7" s="27" t="s">
        <v>8</v>
      </c>
      <c r="C7" s="2">
        <v>3</v>
      </c>
      <c r="D7" s="2">
        <v>75</v>
      </c>
      <c r="E7" s="2">
        <v>68</v>
      </c>
      <c r="F7" s="2">
        <v>1</v>
      </c>
      <c r="G7" s="2">
        <v>9</v>
      </c>
      <c r="H7" s="2">
        <v>44</v>
      </c>
      <c r="I7" s="2">
        <v>14</v>
      </c>
      <c r="J7" s="15">
        <f aca="true" t="shared" si="1" ref="J7:J23">(F7+G7+H7)/E7*100</f>
        <v>79.41176470588235</v>
      </c>
      <c r="K7" s="15">
        <f aca="true" t="shared" si="2" ref="K7:K23">(F7+G7)/E7*100</f>
        <v>14.705882352941178</v>
      </c>
      <c r="L7" s="15">
        <f aca="true" t="shared" si="3" ref="L7:L23">(F7*5+G7*4+H7*3+I7*2)/E7</f>
        <v>2.9558823529411766</v>
      </c>
      <c r="M7" t="str">
        <f t="shared" si="0"/>
        <v> </v>
      </c>
    </row>
    <row r="8" spans="1:13" ht="14.25">
      <c r="A8" s="2">
        <v>4</v>
      </c>
      <c r="B8" s="27" t="s">
        <v>9</v>
      </c>
      <c r="C8" s="2">
        <v>2</v>
      </c>
      <c r="D8" s="2">
        <v>37</v>
      </c>
      <c r="E8" s="2">
        <v>32</v>
      </c>
      <c r="F8" s="2">
        <v>0</v>
      </c>
      <c r="G8" s="2">
        <v>11</v>
      </c>
      <c r="H8" s="2">
        <v>21</v>
      </c>
      <c r="I8" s="2">
        <v>0</v>
      </c>
      <c r="J8" s="15">
        <f t="shared" si="1"/>
        <v>100</v>
      </c>
      <c r="K8" s="15">
        <f t="shared" si="2"/>
        <v>34.375</v>
      </c>
      <c r="L8" s="15">
        <f t="shared" si="3"/>
        <v>3.34375</v>
      </c>
      <c r="M8" t="str">
        <f t="shared" si="0"/>
        <v> </v>
      </c>
    </row>
    <row r="9" spans="1:13" ht="14.25">
      <c r="A9" s="2">
        <v>5</v>
      </c>
      <c r="B9" s="27" t="s">
        <v>10</v>
      </c>
      <c r="C9" s="2">
        <v>4</v>
      </c>
      <c r="D9" s="2">
        <v>93</v>
      </c>
      <c r="E9" s="2">
        <v>84</v>
      </c>
      <c r="F9" s="2">
        <v>2</v>
      </c>
      <c r="G9" s="2">
        <v>38</v>
      </c>
      <c r="H9" s="2">
        <v>22</v>
      </c>
      <c r="I9" s="2">
        <v>22</v>
      </c>
      <c r="J9" s="15">
        <f t="shared" si="1"/>
        <v>73.80952380952381</v>
      </c>
      <c r="K9" s="15">
        <f t="shared" si="2"/>
        <v>47.61904761904761</v>
      </c>
      <c r="L9" s="15">
        <f t="shared" si="3"/>
        <v>3.238095238095238</v>
      </c>
      <c r="M9" t="str">
        <f t="shared" si="0"/>
        <v> </v>
      </c>
    </row>
    <row r="10" spans="1:13" ht="14.25">
      <c r="A10" s="2">
        <v>6</v>
      </c>
      <c r="B10" s="27" t="s">
        <v>11</v>
      </c>
      <c r="C10" s="2">
        <v>4</v>
      </c>
      <c r="D10" s="2">
        <v>99</v>
      </c>
      <c r="E10" s="2">
        <v>92</v>
      </c>
      <c r="F10" s="2">
        <v>5</v>
      </c>
      <c r="G10" s="2">
        <v>34</v>
      </c>
      <c r="H10" s="2">
        <v>35</v>
      </c>
      <c r="I10" s="2">
        <v>18</v>
      </c>
      <c r="J10" s="15">
        <f t="shared" si="1"/>
        <v>80.43478260869566</v>
      </c>
      <c r="K10" s="15">
        <f t="shared" si="2"/>
        <v>42.391304347826086</v>
      </c>
      <c r="L10" s="15">
        <f t="shared" si="3"/>
        <v>3.282608695652174</v>
      </c>
      <c r="M10" t="str">
        <f t="shared" si="0"/>
        <v> </v>
      </c>
    </row>
    <row r="11" spans="1:13" ht="14.25">
      <c r="A11" s="2">
        <v>7</v>
      </c>
      <c r="B11" s="27" t="s">
        <v>12</v>
      </c>
      <c r="C11" s="2">
        <v>2</v>
      </c>
      <c r="D11" s="2">
        <v>58</v>
      </c>
      <c r="E11" s="2">
        <v>48</v>
      </c>
      <c r="F11" s="2">
        <v>1</v>
      </c>
      <c r="G11" s="2">
        <v>13</v>
      </c>
      <c r="H11" s="2">
        <v>26</v>
      </c>
      <c r="I11" s="2">
        <v>8</v>
      </c>
      <c r="J11" s="15">
        <f t="shared" si="1"/>
        <v>83.33333333333334</v>
      </c>
      <c r="K11" s="15">
        <f t="shared" si="2"/>
        <v>29.166666666666668</v>
      </c>
      <c r="L11" s="15">
        <f t="shared" si="3"/>
        <v>3.1458333333333335</v>
      </c>
      <c r="M11" t="str">
        <f t="shared" si="0"/>
        <v> </v>
      </c>
    </row>
    <row r="12" spans="1:13" ht="14.25">
      <c r="A12" s="2">
        <v>8</v>
      </c>
      <c r="B12" s="27" t="s">
        <v>13</v>
      </c>
      <c r="C12" s="2">
        <v>3</v>
      </c>
      <c r="D12" s="2">
        <v>57</v>
      </c>
      <c r="E12" s="2">
        <v>49</v>
      </c>
      <c r="F12" s="2">
        <v>15</v>
      </c>
      <c r="G12" s="2">
        <v>25</v>
      </c>
      <c r="H12" s="2">
        <v>9</v>
      </c>
      <c r="I12" s="2"/>
      <c r="J12" s="15">
        <f t="shared" si="1"/>
        <v>100</v>
      </c>
      <c r="K12" s="15">
        <f t="shared" si="2"/>
        <v>81.63265306122449</v>
      </c>
      <c r="L12" s="15">
        <f t="shared" si="3"/>
        <v>4.122448979591836</v>
      </c>
      <c r="M12" t="str">
        <f t="shared" si="0"/>
        <v> </v>
      </c>
    </row>
    <row r="13" spans="1:13" ht="14.25">
      <c r="A13" s="2">
        <v>9</v>
      </c>
      <c r="B13" s="27" t="s">
        <v>14</v>
      </c>
      <c r="C13" s="2">
        <v>3</v>
      </c>
      <c r="D13" s="2">
        <v>80</v>
      </c>
      <c r="E13" s="2">
        <v>77</v>
      </c>
      <c r="F13" s="2">
        <v>2</v>
      </c>
      <c r="G13" s="2">
        <v>30</v>
      </c>
      <c r="H13" s="2">
        <v>30</v>
      </c>
      <c r="I13" s="2">
        <v>15</v>
      </c>
      <c r="J13" s="15">
        <f t="shared" si="1"/>
        <v>80.51948051948052</v>
      </c>
      <c r="K13" s="15">
        <f t="shared" si="2"/>
        <v>41.55844155844156</v>
      </c>
      <c r="L13" s="15">
        <f t="shared" si="3"/>
        <v>3.2467532467532467</v>
      </c>
      <c r="M13" t="str">
        <f t="shared" si="0"/>
        <v> </v>
      </c>
    </row>
    <row r="14" spans="1:13" ht="14.25">
      <c r="A14" s="2">
        <v>10</v>
      </c>
      <c r="B14" s="27" t="s">
        <v>15</v>
      </c>
      <c r="C14" s="2">
        <v>4</v>
      </c>
      <c r="D14" s="2">
        <v>112</v>
      </c>
      <c r="E14" s="2">
        <v>107</v>
      </c>
      <c r="F14" s="2">
        <v>0</v>
      </c>
      <c r="G14" s="2">
        <v>19</v>
      </c>
      <c r="H14" s="2">
        <v>49</v>
      </c>
      <c r="I14" s="2">
        <v>39</v>
      </c>
      <c r="J14" s="15">
        <f t="shared" si="1"/>
        <v>63.55140186915887</v>
      </c>
      <c r="K14" s="15">
        <f t="shared" si="2"/>
        <v>17.75700934579439</v>
      </c>
      <c r="L14" s="15">
        <f t="shared" si="3"/>
        <v>2.8130841121495327</v>
      </c>
      <c r="M14" t="str">
        <f t="shared" si="0"/>
        <v> </v>
      </c>
    </row>
    <row r="15" spans="1:13" ht="14.25">
      <c r="A15" s="2">
        <v>11</v>
      </c>
      <c r="B15" s="27" t="s">
        <v>16</v>
      </c>
      <c r="C15" s="2"/>
      <c r="D15" s="2"/>
      <c r="E15" s="2"/>
      <c r="F15" s="2"/>
      <c r="G15" s="2"/>
      <c r="H15" s="2"/>
      <c r="I15" s="2"/>
      <c r="J15" s="15"/>
      <c r="K15" s="15"/>
      <c r="L15" s="15"/>
      <c r="M15" t="str">
        <f t="shared" si="0"/>
        <v> </v>
      </c>
    </row>
    <row r="16" spans="1:13" ht="14.25">
      <c r="A16" s="2">
        <v>12</v>
      </c>
      <c r="B16" s="27" t="s">
        <v>17</v>
      </c>
      <c r="C16" s="2">
        <v>2</v>
      </c>
      <c r="D16" s="2">
        <v>47</v>
      </c>
      <c r="E16" s="2">
        <v>43</v>
      </c>
      <c r="F16" s="2">
        <v>1</v>
      </c>
      <c r="G16" s="2">
        <v>27</v>
      </c>
      <c r="H16" s="2">
        <v>14</v>
      </c>
      <c r="I16" s="2">
        <v>1</v>
      </c>
      <c r="J16" s="15">
        <f t="shared" si="1"/>
        <v>97.67441860465115</v>
      </c>
      <c r="K16" s="15">
        <f t="shared" si="2"/>
        <v>65.11627906976744</v>
      </c>
      <c r="L16" s="15">
        <f t="shared" si="3"/>
        <v>3.6511627906976742</v>
      </c>
      <c r="M16" t="str">
        <f t="shared" si="0"/>
        <v> </v>
      </c>
    </row>
    <row r="17" spans="1:13" ht="14.25">
      <c r="A17" s="2">
        <v>13</v>
      </c>
      <c r="B17" s="27" t="s">
        <v>18</v>
      </c>
      <c r="C17" s="2">
        <v>1</v>
      </c>
      <c r="D17" s="2">
        <v>23</v>
      </c>
      <c r="E17" s="2">
        <v>20</v>
      </c>
      <c r="F17" s="2">
        <v>0</v>
      </c>
      <c r="G17" s="2">
        <v>0</v>
      </c>
      <c r="H17" s="2">
        <v>17</v>
      </c>
      <c r="I17" s="2">
        <v>3</v>
      </c>
      <c r="J17" s="15">
        <f t="shared" si="1"/>
        <v>85</v>
      </c>
      <c r="K17" s="15">
        <f t="shared" si="2"/>
        <v>0</v>
      </c>
      <c r="L17" s="15">
        <f t="shared" si="3"/>
        <v>2.85</v>
      </c>
      <c r="M17" t="str">
        <f t="shared" si="0"/>
        <v> </v>
      </c>
    </row>
    <row r="18" spans="1:13" ht="14.25">
      <c r="A18" s="2">
        <v>14</v>
      </c>
      <c r="B18" s="27" t="s">
        <v>19</v>
      </c>
      <c r="C18" s="2">
        <v>3</v>
      </c>
      <c r="D18" s="2">
        <v>74</v>
      </c>
      <c r="E18" s="2">
        <v>59</v>
      </c>
      <c r="F18" s="2">
        <v>0</v>
      </c>
      <c r="G18" s="2">
        <v>2</v>
      </c>
      <c r="H18" s="2">
        <v>19</v>
      </c>
      <c r="I18" s="2">
        <v>38</v>
      </c>
      <c r="J18" s="15">
        <f t="shared" si="1"/>
        <v>35.59322033898305</v>
      </c>
      <c r="K18" s="15">
        <f t="shared" si="2"/>
        <v>3.389830508474576</v>
      </c>
      <c r="L18" s="15">
        <f t="shared" si="3"/>
        <v>2.389830508474576</v>
      </c>
      <c r="M18" t="str">
        <f t="shared" si="0"/>
        <v> </v>
      </c>
    </row>
    <row r="19" spans="1:13" ht="14.25">
      <c r="A19" s="2">
        <v>15</v>
      </c>
      <c r="B19" s="27" t="s">
        <v>20</v>
      </c>
      <c r="C19" s="2">
        <v>4</v>
      </c>
      <c r="D19" s="2">
        <v>92</v>
      </c>
      <c r="E19" s="2">
        <v>82</v>
      </c>
      <c r="F19" s="2">
        <v>17</v>
      </c>
      <c r="G19" s="2">
        <v>34</v>
      </c>
      <c r="H19" s="2">
        <v>25</v>
      </c>
      <c r="I19" s="2">
        <v>6</v>
      </c>
      <c r="J19" s="15">
        <f t="shared" si="1"/>
        <v>92.6829268292683</v>
      </c>
      <c r="K19" s="15">
        <f t="shared" si="2"/>
        <v>62.19512195121951</v>
      </c>
      <c r="L19" s="15">
        <f t="shared" si="3"/>
        <v>3.7560975609756095</v>
      </c>
      <c r="M19" t="str">
        <f t="shared" si="0"/>
        <v> </v>
      </c>
    </row>
    <row r="20" spans="1:13" ht="14.25">
      <c r="A20" s="2">
        <v>16</v>
      </c>
      <c r="B20" s="27" t="s">
        <v>21</v>
      </c>
      <c r="C20" s="2">
        <v>4</v>
      </c>
      <c r="D20" s="2">
        <v>110</v>
      </c>
      <c r="E20" s="2">
        <v>92</v>
      </c>
      <c r="F20" s="2">
        <v>0</v>
      </c>
      <c r="G20" s="2">
        <v>4</v>
      </c>
      <c r="H20" s="2">
        <v>48</v>
      </c>
      <c r="I20" s="2">
        <v>40</v>
      </c>
      <c r="J20" s="15">
        <f t="shared" si="1"/>
        <v>56.52173913043478</v>
      </c>
      <c r="K20" s="15">
        <f t="shared" si="2"/>
        <v>4.3478260869565215</v>
      </c>
      <c r="L20" s="15">
        <f t="shared" si="3"/>
        <v>2.608695652173913</v>
      </c>
      <c r="M20" t="str">
        <f t="shared" si="0"/>
        <v> </v>
      </c>
    </row>
    <row r="21" spans="1:13" ht="14.25">
      <c r="A21" s="2">
        <v>17</v>
      </c>
      <c r="B21" s="27" t="s">
        <v>22</v>
      </c>
      <c r="C21" s="2">
        <v>3</v>
      </c>
      <c r="D21" s="2">
        <v>82</v>
      </c>
      <c r="E21" s="2">
        <v>70</v>
      </c>
      <c r="F21" s="2">
        <v>2</v>
      </c>
      <c r="G21" s="2">
        <v>28</v>
      </c>
      <c r="H21" s="2">
        <v>29</v>
      </c>
      <c r="I21" s="2">
        <v>11</v>
      </c>
      <c r="J21" s="15">
        <f t="shared" si="1"/>
        <v>84.28571428571429</v>
      </c>
      <c r="K21" s="15">
        <f t="shared" si="2"/>
        <v>42.857142857142854</v>
      </c>
      <c r="L21" s="15">
        <f t="shared" si="3"/>
        <v>3.3</v>
      </c>
      <c r="M21" t="str">
        <f t="shared" si="0"/>
        <v> </v>
      </c>
    </row>
    <row r="22" spans="1:13" ht="14.25">
      <c r="A22" s="2">
        <v>18</v>
      </c>
      <c r="B22" s="27" t="s">
        <v>23</v>
      </c>
      <c r="C22" s="2">
        <v>3</v>
      </c>
      <c r="D22" s="2">
        <v>61</v>
      </c>
      <c r="E22" s="2">
        <v>51</v>
      </c>
      <c r="F22" s="2">
        <v>0</v>
      </c>
      <c r="G22" s="2">
        <v>13</v>
      </c>
      <c r="H22" s="2">
        <v>15</v>
      </c>
      <c r="I22" s="2">
        <v>23</v>
      </c>
      <c r="J22" s="15">
        <f t="shared" si="1"/>
        <v>54.90196078431373</v>
      </c>
      <c r="K22" s="15">
        <f t="shared" si="2"/>
        <v>25.49019607843137</v>
      </c>
      <c r="L22" s="15">
        <f t="shared" si="3"/>
        <v>2.803921568627451</v>
      </c>
      <c r="M22" t="str">
        <f t="shared" si="0"/>
        <v> </v>
      </c>
    </row>
    <row r="23" spans="1:13" ht="14.25">
      <c r="A23" s="2">
        <v>19</v>
      </c>
      <c r="B23" s="27" t="s">
        <v>24</v>
      </c>
      <c r="C23" s="2">
        <v>2</v>
      </c>
      <c r="D23" s="2">
        <v>36</v>
      </c>
      <c r="E23" s="2">
        <v>36</v>
      </c>
      <c r="F23" s="2">
        <v>2</v>
      </c>
      <c r="G23" s="2">
        <v>18</v>
      </c>
      <c r="H23" s="2">
        <v>8</v>
      </c>
      <c r="I23" s="2">
        <v>8</v>
      </c>
      <c r="J23" s="15">
        <f t="shared" si="1"/>
        <v>77.77777777777779</v>
      </c>
      <c r="K23" s="15">
        <f t="shared" si="2"/>
        <v>55.55555555555556</v>
      </c>
      <c r="L23" s="15">
        <f t="shared" si="3"/>
        <v>3.388888888888889</v>
      </c>
      <c r="M23" t="str">
        <f t="shared" si="0"/>
        <v> </v>
      </c>
    </row>
    <row r="24" spans="1:13" ht="14.25">
      <c r="A24" s="2">
        <v>20</v>
      </c>
      <c r="B24" s="27"/>
      <c r="C24" s="2"/>
      <c r="D24" s="2"/>
      <c r="E24" s="2"/>
      <c r="F24" s="2"/>
      <c r="G24" s="2"/>
      <c r="H24" s="2"/>
      <c r="I24" s="2"/>
      <c r="J24" s="15"/>
      <c r="K24" s="15"/>
      <c r="L24" s="15"/>
      <c r="M24" t="str">
        <f t="shared" si="0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0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0"/>
        <v> </v>
      </c>
    </row>
    <row r="27" spans="1:13" ht="15.75">
      <c r="A27" s="2"/>
      <c r="B27" s="9" t="s">
        <v>5</v>
      </c>
      <c r="C27" s="17">
        <f aca="true" t="shared" si="4" ref="C27:I27">SUM(C5:C26)</f>
        <v>52</v>
      </c>
      <c r="D27" s="17">
        <f t="shared" si="4"/>
        <v>1274</v>
      </c>
      <c r="E27" s="17">
        <f t="shared" si="4"/>
        <v>1138</v>
      </c>
      <c r="F27" s="17">
        <f t="shared" si="4"/>
        <v>48</v>
      </c>
      <c r="G27" s="17">
        <f t="shared" si="4"/>
        <v>342</v>
      </c>
      <c r="H27" s="17">
        <f t="shared" si="4"/>
        <v>464</v>
      </c>
      <c r="I27" s="17">
        <f t="shared" si="4"/>
        <v>284</v>
      </c>
      <c r="J27" s="16">
        <f>(F27+G27+H27)/E27*100</f>
        <v>75.04393673110721</v>
      </c>
      <c r="K27" s="16">
        <f>(F27+G27)/E27*100</f>
        <v>34.27065026362039</v>
      </c>
      <c r="L27" s="16">
        <f>(F27*5+G27*4+H27*3+I27*2)/E27</f>
        <v>3.1353251318101933</v>
      </c>
      <c r="M27" t="str">
        <f t="shared" si="0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M5" sqref="M5:M27"/>
    </sheetView>
  </sheetViews>
  <sheetFormatPr defaultColWidth="9.140625" defaultRowHeight="12.75"/>
  <cols>
    <col min="1" max="1" width="4.140625" style="32" customWidth="1"/>
    <col min="2" max="2" width="20.57421875" style="31" bestFit="1" customWidth="1"/>
    <col min="3" max="3" width="11.140625" style="31" customWidth="1"/>
    <col min="4" max="4" width="8.7109375" style="31" customWidth="1"/>
    <col min="5" max="5" width="12.421875" style="31" customWidth="1"/>
    <col min="6" max="9" width="8.140625" style="31" customWidth="1"/>
    <col min="10" max="16384" width="9.140625" style="31" customWidth="1"/>
  </cols>
  <sheetData>
    <row r="1" spans="1:12" ht="15.75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9:11" ht="14.25">
      <c r="I3" s="51" t="s">
        <v>58</v>
      </c>
      <c r="J3" s="51"/>
      <c r="K3" s="51"/>
    </row>
    <row r="4" spans="1:12" ht="57" customHeight="1">
      <c r="A4" s="33" t="s">
        <v>0</v>
      </c>
      <c r="B4" s="33" t="s">
        <v>1</v>
      </c>
      <c r="C4" s="33" t="s">
        <v>3</v>
      </c>
      <c r="D4" s="33" t="s">
        <v>2</v>
      </c>
      <c r="E4" s="33" t="s">
        <v>4</v>
      </c>
      <c r="F4" s="34" t="s">
        <v>32</v>
      </c>
      <c r="G4" s="34" t="s">
        <v>33</v>
      </c>
      <c r="H4" s="34" t="s">
        <v>34</v>
      </c>
      <c r="I4" s="34" t="s">
        <v>35</v>
      </c>
      <c r="J4" s="35" t="s">
        <v>36</v>
      </c>
      <c r="K4" s="35" t="s">
        <v>37</v>
      </c>
      <c r="L4" s="35" t="s">
        <v>38</v>
      </c>
    </row>
    <row r="5" spans="1:13" ht="14.25">
      <c r="A5" s="36">
        <v>1</v>
      </c>
      <c r="B5" s="37" t="s">
        <v>6</v>
      </c>
      <c r="C5" s="38">
        <v>5</v>
      </c>
      <c r="D5" s="38">
        <v>126</v>
      </c>
      <c r="E5" s="38">
        <v>117</v>
      </c>
      <c r="F5" s="39">
        <v>27</v>
      </c>
      <c r="G5" s="36">
        <v>40</v>
      </c>
      <c r="H5" s="36">
        <v>42</v>
      </c>
      <c r="I5" s="36">
        <v>8</v>
      </c>
      <c r="J5" s="40">
        <f>(F5+G5+H5)/E5*100</f>
        <v>93.16239316239316</v>
      </c>
      <c r="K5" s="40">
        <f>(F5+G5)/E5*100</f>
        <v>57.26495726495726</v>
      </c>
      <c r="L5" s="40">
        <f>(F5*5+G5*4+H5*3+I5*2)/E5</f>
        <v>3.735042735042735</v>
      </c>
      <c r="M5" t="str">
        <f>IF(F5+G5+H5+I5&lt;&gt;E5,"!!!"," ")</f>
        <v> </v>
      </c>
    </row>
    <row r="6" spans="1:13" ht="14.25">
      <c r="A6" s="36">
        <v>2</v>
      </c>
      <c r="B6" s="37" t="s">
        <v>7</v>
      </c>
      <c r="C6" s="38">
        <v>3</v>
      </c>
      <c r="D6" s="38">
        <v>80</v>
      </c>
      <c r="E6" s="38">
        <v>69</v>
      </c>
      <c r="F6" s="39">
        <v>0</v>
      </c>
      <c r="G6" s="36">
        <v>13</v>
      </c>
      <c r="H6" s="36">
        <v>39</v>
      </c>
      <c r="I6" s="36">
        <v>17</v>
      </c>
      <c r="J6" s="40">
        <f aca="true" t="shared" si="0" ref="J6:J23">(F6+G6+H6)/E6*100</f>
        <v>75.36231884057972</v>
      </c>
      <c r="K6" s="40">
        <f aca="true" t="shared" si="1" ref="K6:K23">(F6+G6)/E6*100</f>
        <v>18.84057971014493</v>
      </c>
      <c r="L6" s="40">
        <f aca="true" t="shared" si="2" ref="L6:L23">(F6*5+G6*4+H6*3+I6*2)/E6</f>
        <v>2.9420289855072466</v>
      </c>
      <c r="M6" t="str">
        <f aca="true" t="shared" si="3" ref="M6:M27">IF(F6+G6+H6+I6&lt;&gt;E6,"!!!"," ")</f>
        <v> </v>
      </c>
    </row>
    <row r="7" spans="1:13" ht="14.25">
      <c r="A7" s="36">
        <v>3</v>
      </c>
      <c r="B7" s="37" t="s">
        <v>8</v>
      </c>
      <c r="C7" s="38">
        <v>3</v>
      </c>
      <c r="D7" s="38">
        <v>69</v>
      </c>
      <c r="E7" s="38">
        <v>59</v>
      </c>
      <c r="F7" s="39">
        <v>9</v>
      </c>
      <c r="G7" s="36">
        <v>19</v>
      </c>
      <c r="H7" s="36">
        <v>27</v>
      </c>
      <c r="I7" s="36">
        <v>4</v>
      </c>
      <c r="J7" s="40">
        <f t="shared" si="0"/>
        <v>93.22033898305084</v>
      </c>
      <c r="K7" s="40">
        <f t="shared" si="1"/>
        <v>47.45762711864407</v>
      </c>
      <c r="L7" s="40">
        <f t="shared" si="2"/>
        <v>3.559322033898305</v>
      </c>
      <c r="M7" t="str">
        <f t="shared" si="3"/>
        <v> </v>
      </c>
    </row>
    <row r="8" spans="1:13" ht="14.25">
      <c r="A8" s="36">
        <v>4</v>
      </c>
      <c r="B8" s="37" t="s">
        <v>9</v>
      </c>
      <c r="C8" s="38">
        <v>2</v>
      </c>
      <c r="D8" s="38">
        <v>39</v>
      </c>
      <c r="E8" s="38">
        <v>35</v>
      </c>
      <c r="F8" s="39">
        <v>5</v>
      </c>
      <c r="G8" s="36">
        <v>9</v>
      </c>
      <c r="H8" s="36">
        <v>17</v>
      </c>
      <c r="I8" s="36">
        <v>4</v>
      </c>
      <c r="J8" s="40">
        <f t="shared" si="0"/>
        <v>88.57142857142857</v>
      </c>
      <c r="K8" s="40">
        <f t="shared" si="1"/>
        <v>40</v>
      </c>
      <c r="L8" s="40">
        <f t="shared" si="2"/>
        <v>3.4285714285714284</v>
      </c>
      <c r="M8" t="str">
        <f t="shared" si="3"/>
        <v> </v>
      </c>
    </row>
    <row r="9" spans="1:13" ht="14.25">
      <c r="A9" s="36">
        <v>5</v>
      </c>
      <c r="B9" s="37" t="s">
        <v>10</v>
      </c>
      <c r="C9" s="38">
        <v>5</v>
      </c>
      <c r="D9" s="38">
        <v>110</v>
      </c>
      <c r="E9" s="38">
        <v>102</v>
      </c>
      <c r="F9" s="39">
        <v>10</v>
      </c>
      <c r="G9" s="36">
        <v>42</v>
      </c>
      <c r="H9" s="36">
        <v>35</v>
      </c>
      <c r="I9" s="36">
        <v>15</v>
      </c>
      <c r="J9" s="40">
        <f t="shared" si="0"/>
        <v>85.29411764705883</v>
      </c>
      <c r="K9" s="40">
        <f t="shared" si="1"/>
        <v>50.98039215686274</v>
      </c>
      <c r="L9" s="40">
        <f t="shared" si="2"/>
        <v>3.4607843137254903</v>
      </c>
      <c r="M9" t="str">
        <f t="shared" si="3"/>
        <v> </v>
      </c>
    </row>
    <row r="10" spans="1:13" ht="14.25">
      <c r="A10" s="36">
        <v>6</v>
      </c>
      <c r="B10" s="37" t="s">
        <v>11</v>
      </c>
      <c r="C10" s="38">
        <v>4</v>
      </c>
      <c r="D10" s="38">
        <v>92</v>
      </c>
      <c r="E10" s="38">
        <v>83</v>
      </c>
      <c r="F10" s="39">
        <v>14</v>
      </c>
      <c r="G10" s="36">
        <v>31</v>
      </c>
      <c r="H10" s="36">
        <v>35</v>
      </c>
      <c r="I10" s="36">
        <v>3</v>
      </c>
      <c r="J10" s="40">
        <f t="shared" si="0"/>
        <v>96.3855421686747</v>
      </c>
      <c r="K10" s="40">
        <f t="shared" si="1"/>
        <v>54.21686746987952</v>
      </c>
      <c r="L10" s="40">
        <f t="shared" si="2"/>
        <v>3.674698795180723</v>
      </c>
      <c r="M10" t="str">
        <f t="shared" si="3"/>
        <v> </v>
      </c>
    </row>
    <row r="11" spans="1:13" ht="14.25">
      <c r="A11" s="36">
        <v>7</v>
      </c>
      <c r="B11" s="37" t="s">
        <v>12</v>
      </c>
      <c r="C11" s="38">
        <v>2</v>
      </c>
      <c r="D11" s="38">
        <v>43</v>
      </c>
      <c r="E11" s="38">
        <v>38</v>
      </c>
      <c r="F11" s="39">
        <v>15</v>
      </c>
      <c r="G11" s="36">
        <v>14</v>
      </c>
      <c r="H11" s="36">
        <v>5</v>
      </c>
      <c r="I11" s="36">
        <v>4</v>
      </c>
      <c r="J11" s="40">
        <f t="shared" si="0"/>
        <v>89.47368421052632</v>
      </c>
      <c r="K11" s="40">
        <f t="shared" si="1"/>
        <v>76.31578947368422</v>
      </c>
      <c r="L11" s="40">
        <f t="shared" si="2"/>
        <v>4.052631578947368</v>
      </c>
      <c r="M11" t="str">
        <f t="shared" si="3"/>
        <v> </v>
      </c>
    </row>
    <row r="12" spans="1:13" ht="14.25">
      <c r="A12" s="36">
        <v>8</v>
      </c>
      <c r="B12" s="37" t="s">
        <v>13</v>
      </c>
      <c r="C12" s="38">
        <v>3</v>
      </c>
      <c r="D12" s="38">
        <v>61</v>
      </c>
      <c r="E12" s="38">
        <v>53</v>
      </c>
      <c r="F12" s="39">
        <v>21</v>
      </c>
      <c r="G12" s="36">
        <v>17</v>
      </c>
      <c r="H12" s="36">
        <v>4</v>
      </c>
      <c r="I12" s="36">
        <v>11</v>
      </c>
      <c r="J12" s="40">
        <f t="shared" si="0"/>
        <v>79.24528301886792</v>
      </c>
      <c r="K12" s="40">
        <f t="shared" si="1"/>
        <v>71.69811320754717</v>
      </c>
      <c r="L12" s="40">
        <f t="shared" si="2"/>
        <v>3.9056603773584904</v>
      </c>
      <c r="M12" t="str">
        <f t="shared" si="3"/>
        <v> </v>
      </c>
    </row>
    <row r="13" spans="1:13" ht="14.25">
      <c r="A13" s="36">
        <v>9</v>
      </c>
      <c r="B13" s="37" t="s">
        <v>14</v>
      </c>
      <c r="C13" s="38">
        <v>3</v>
      </c>
      <c r="D13" s="38">
        <v>79</v>
      </c>
      <c r="E13" s="38">
        <v>75</v>
      </c>
      <c r="F13" s="39">
        <v>16</v>
      </c>
      <c r="G13" s="36">
        <v>23</v>
      </c>
      <c r="H13" s="36">
        <v>31</v>
      </c>
      <c r="I13" s="36">
        <v>5</v>
      </c>
      <c r="J13" s="40">
        <f t="shared" si="0"/>
        <v>93.33333333333333</v>
      </c>
      <c r="K13" s="40">
        <f t="shared" si="1"/>
        <v>52</v>
      </c>
      <c r="L13" s="40">
        <f t="shared" si="2"/>
        <v>3.6666666666666665</v>
      </c>
      <c r="M13" t="str">
        <f t="shared" si="3"/>
        <v> </v>
      </c>
    </row>
    <row r="14" spans="1:13" ht="14.25">
      <c r="A14" s="36">
        <v>10</v>
      </c>
      <c r="B14" s="37" t="s">
        <v>15</v>
      </c>
      <c r="C14" s="38">
        <v>6</v>
      </c>
      <c r="D14" s="38">
        <v>157</v>
      </c>
      <c r="E14" s="38">
        <v>136</v>
      </c>
      <c r="F14" s="39">
        <v>26</v>
      </c>
      <c r="G14" s="36">
        <v>34</v>
      </c>
      <c r="H14" s="36">
        <v>61</v>
      </c>
      <c r="I14" s="36">
        <v>15</v>
      </c>
      <c r="J14" s="40">
        <f t="shared" si="0"/>
        <v>88.97058823529412</v>
      </c>
      <c r="K14" s="40">
        <f t="shared" si="1"/>
        <v>44.11764705882353</v>
      </c>
      <c r="L14" s="40">
        <f t="shared" si="2"/>
        <v>3.5220588235294117</v>
      </c>
      <c r="M14" t="str">
        <f t="shared" si="3"/>
        <v> </v>
      </c>
    </row>
    <row r="15" spans="1:13" ht="14.25">
      <c r="A15" s="36">
        <v>11</v>
      </c>
      <c r="B15" s="37" t="s">
        <v>16</v>
      </c>
      <c r="C15" s="38">
        <v>2</v>
      </c>
      <c r="D15" s="38">
        <v>53</v>
      </c>
      <c r="E15" s="38">
        <v>37</v>
      </c>
      <c r="F15" s="39">
        <v>3</v>
      </c>
      <c r="G15" s="36">
        <v>18</v>
      </c>
      <c r="H15" s="36">
        <v>13</v>
      </c>
      <c r="I15" s="36">
        <v>3</v>
      </c>
      <c r="J15" s="40">
        <f t="shared" si="0"/>
        <v>91.8918918918919</v>
      </c>
      <c r="K15" s="40">
        <f t="shared" si="1"/>
        <v>56.75675675675676</v>
      </c>
      <c r="L15" s="40">
        <f t="shared" si="2"/>
        <v>3.5675675675675675</v>
      </c>
      <c r="M15" t="str">
        <f t="shared" si="3"/>
        <v> </v>
      </c>
    </row>
    <row r="16" spans="1:13" ht="14.25">
      <c r="A16" s="36">
        <v>12</v>
      </c>
      <c r="B16" s="37" t="s">
        <v>17</v>
      </c>
      <c r="C16" s="38">
        <v>2</v>
      </c>
      <c r="D16" s="38">
        <v>51</v>
      </c>
      <c r="E16" s="38">
        <v>43</v>
      </c>
      <c r="F16" s="39">
        <v>28</v>
      </c>
      <c r="G16" s="36">
        <v>11</v>
      </c>
      <c r="H16" s="36">
        <v>4</v>
      </c>
      <c r="I16" s="36">
        <v>0</v>
      </c>
      <c r="J16" s="40">
        <f t="shared" si="0"/>
        <v>100</v>
      </c>
      <c r="K16" s="40">
        <f t="shared" si="1"/>
        <v>90.69767441860465</v>
      </c>
      <c r="L16" s="40">
        <f t="shared" si="2"/>
        <v>4.558139534883721</v>
      </c>
      <c r="M16" t="str">
        <f t="shared" si="3"/>
        <v> </v>
      </c>
    </row>
    <row r="17" spans="1:13" ht="14.25">
      <c r="A17" s="36">
        <v>13</v>
      </c>
      <c r="B17" s="37" t="s">
        <v>18</v>
      </c>
      <c r="C17" s="38">
        <v>2</v>
      </c>
      <c r="D17" s="38">
        <v>35</v>
      </c>
      <c r="E17" s="38">
        <v>34</v>
      </c>
      <c r="F17" s="39">
        <v>0</v>
      </c>
      <c r="G17" s="36">
        <v>5</v>
      </c>
      <c r="H17" s="36">
        <v>18</v>
      </c>
      <c r="I17" s="36">
        <v>11</v>
      </c>
      <c r="J17" s="40">
        <f t="shared" si="0"/>
        <v>67.64705882352942</v>
      </c>
      <c r="K17" s="40">
        <f t="shared" si="1"/>
        <v>14.705882352941178</v>
      </c>
      <c r="L17" s="40">
        <f t="shared" si="2"/>
        <v>2.823529411764706</v>
      </c>
      <c r="M17" t="str">
        <f t="shared" si="3"/>
        <v> </v>
      </c>
    </row>
    <row r="18" spans="1:13" ht="14.25">
      <c r="A18" s="36">
        <v>14</v>
      </c>
      <c r="B18" s="37" t="s">
        <v>19</v>
      </c>
      <c r="C18" s="38">
        <v>3</v>
      </c>
      <c r="D18" s="38">
        <v>86</v>
      </c>
      <c r="E18" s="38">
        <v>78</v>
      </c>
      <c r="F18" s="39">
        <v>2</v>
      </c>
      <c r="G18" s="36">
        <v>19</v>
      </c>
      <c r="H18" s="36">
        <v>44</v>
      </c>
      <c r="I18" s="36">
        <v>13</v>
      </c>
      <c r="J18" s="40">
        <f t="shared" si="0"/>
        <v>83.33333333333334</v>
      </c>
      <c r="K18" s="40">
        <f t="shared" si="1"/>
        <v>26.923076923076923</v>
      </c>
      <c r="L18" s="40">
        <f t="shared" si="2"/>
        <v>3.128205128205128</v>
      </c>
      <c r="M18" t="str">
        <f t="shared" si="3"/>
        <v> </v>
      </c>
    </row>
    <row r="19" spans="1:13" ht="14.25">
      <c r="A19" s="36">
        <v>15</v>
      </c>
      <c r="B19" s="37" t="s">
        <v>20</v>
      </c>
      <c r="C19" s="38">
        <v>2</v>
      </c>
      <c r="D19" s="38">
        <v>51</v>
      </c>
      <c r="E19" s="38">
        <v>42</v>
      </c>
      <c r="F19" s="39">
        <v>11</v>
      </c>
      <c r="G19" s="36">
        <v>12</v>
      </c>
      <c r="H19" s="36">
        <v>15</v>
      </c>
      <c r="I19" s="36">
        <v>4</v>
      </c>
      <c r="J19" s="40">
        <f t="shared" si="0"/>
        <v>90.47619047619048</v>
      </c>
      <c r="K19" s="40">
        <f t="shared" si="1"/>
        <v>54.761904761904766</v>
      </c>
      <c r="L19" s="40">
        <f t="shared" si="2"/>
        <v>3.7142857142857144</v>
      </c>
      <c r="M19" t="str">
        <f t="shared" si="3"/>
        <v> </v>
      </c>
    </row>
    <row r="20" spans="1:13" ht="14.25">
      <c r="A20" s="36">
        <v>16</v>
      </c>
      <c r="B20" s="37" t="s">
        <v>21</v>
      </c>
      <c r="C20" s="38">
        <v>5</v>
      </c>
      <c r="D20" s="38">
        <v>100</v>
      </c>
      <c r="E20" s="38">
        <v>91</v>
      </c>
      <c r="F20" s="39">
        <v>8</v>
      </c>
      <c r="G20" s="36">
        <v>29</v>
      </c>
      <c r="H20" s="36">
        <v>23</v>
      </c>
      <c r="I20" s="36">
        <v>31</v>
      </c>
      <c r="J20" s="40">
        <f t="shared" si="0"/>
        <v>65.93406593406593</v>
      </c>
      <c r="K20" s="40">
        <f t="shared" si="1"/>
        <v>40.65934065934066</v>
      </c>
      <c r="L20" s="40">
        <f t="shared" si="2"/>
        <v>3.1538461538461537</v>
      </c>
      <c r="M20" t="str">
        <f t="shared" si="3"/>
        <v> </v>
      </c>
    </row>
    <row r="21" spans="1:13" ht="14.25">
      <c r="A21" s="36">
        <v>17</v>
      </c>
      <c r="B21" s="37" t="s">
        <v>22</v>
      </c>
      <c r="C21" s="38">
        <v>3</v>
      </c>
      <c r="D21" s="38">
        <v>77</v>
      </c>
      <c r="E21" s="38">
        <v>70</v>
      </c>
      <c r="F21" s="39">
        <v>19</v>
      </c>
      <c r="G21" s="36">
        <v>27</v>
      </c>
      <c r="H21" s="36">
        <v>15</v>
      </c>
      <c r="I21" s="36">
        <v>9</v>
      </c>
      <c r="J21" s="40">
        <f t="shared" si="0"/>
        <v>87.14285714285714</v>
      </c>
      <c r="K21" s="40">
        <f t="shared" si="1"/>
        <v>65.71428571428571</v>
      </c>
      <c r="L21" s="40">
        <f t="shared" si="2"/>
        <v>3.8</v>
      </c>
      <c r="M21" t="str">
        <f t="shared" si="3"/>
        <v> </v>
      </c>
    </row>
    <row r="22" spans="1:13" ht="14.25">
      <c r="A22" s="36">
        <v>18</v>
      </c>
      <c r="B22" s="37" t="s">
        <v>23</v>
      </c>
      <c r="C22" s="38">
        <v>3</v>
      </c>
      <c r="D22" s="38">
        <v>58</v>
      </c>
      <c r="E22" s="38">
        <v>50</v>
      </c>
      <c r="F22" s="39">
        <v>0</v>
      </c>
      <c r="G22" s="36">
        <v>14</v>
      </c>
      <c r="H22" s="36">
        <v>23</v>
      </c>
      <c r="I22" s="36">
        <v>13</v>
      </c>
      <c r="J22" s="40">
        <f t="shared" si="0"/>
        <v>74</v>
      </c>
      <c r="K22" s="40">
        <f t="shared" si="1"/>
        <v>28.000000000000004</v>
      </c>
      <c r="L22" s="40">
        <f t="shared" si="2"/>
        <v>3.02</v>
      </c>
      <c r="M22" t="str">
        <f t="shared" si="3"/>
        <v> </v>
      </c>
    </row>
    <row r="23" spans="1:13" ht="14.25">
      <c r="A23" s="36">
        <v>19</v>
      </c>
      <c r="B23" s="37" t="s">
        <v>24</v>
      </c>
      <c r="C23" s="38">
        <v>2</v>
      </c>
      <c r="D23" s="38">
        <v>39</v>
      </c>
      <c r="E23" s="38">
        <v>32</v>
      </c>
      <c r="F23" s="39">
        <v>1</v>
      </c>
      <c r="G23" s="36">
        <v>6</v>
      </c>
      <c r="H23" s="36">
        <v>24</v>
      </c>
      <c r="I23" s="36">
        <v>1</v>
      </c>
      <c r="J23" s="40">
        <f t="shared" si="0"/>
        <v>96.875</v>
      </c>
      <c r="K23" s="40">
        <f t="shared" si="1"/>
        <v>21.875</v>
      </c>
      <c r="L23" s="40">
        <f t="shared" si="2"/>
        <v>3.21875</v>
      </c>
      <c r="M23" t="str">
        <f t="shared" si="3"/>
        <v> </v>
      </c>
    </row>
    <row r="24" spans="1:13" ht="14.25">
      <c r="A24" s="36"/>
      <c r="B24" s="37"/>
      <c r="C24" s="38"/>
      <c r="D24" s="38"/>
      <c r="E24" s="38"/>
      <c r="F24" s="39"/>
      <c r="G24" s="36"/>
      <c r="H24" s="36"/>
      <c r="I24" s="36"/>
      <c r="J24" s="41"/>
      <c r="K24" s="41"/>
      <c r="L24" s="41"/>
      <c r="M24" t="str">
        <f t="shared" si="3"/>
        <v> </v>
      </c>
    </row>
    <row r="25" spans="1:13" ht="14.25">
      <c r="A25" s="36"/>
      <c r="B25" s="42"/>
      <c r="C25" s="42"/>
      <c r="D25" s="42"/>
      <c r="E25" s="42"/>
      <c r="F25" s="36"/>
      <c r="G25" s="36"/>
      <c r="H25" s="36"/>
      <c r="I25" s="36"/>
      <c r="J25" s="41" t="str">
        <f>IF(F25+G25+H25+I25&lt;&gt;E25,"!!!!!"," ")</f>
        <v> </v>
      </c>
      <c r="K25" s="41"/>
      <c r="L25" s="41"/>
      <c r="M25" t="str">
        <f t="shared" si="3"/>
        <v> </v>
      </c>
    </row>
    <row r="26" spans="1:13" ht="14.25">
      <c r="A26" s="36"/>
      <c r="B26" s="42"/>
      <c r="C26" s="42"/>
      <c r="D26" s="42"/>
      <c r="E26" s="42"/>
      <c r="F26" s="36"/>
      <c r="G26" s="36"/>
      <c r="H26" s="36"/>
      <c r="I26" s="36"/>
      <c r="J26" s="41" t="str">
        <f>IF(F26+G26+H26+I26&lt;&gt;E26,"!!!!!"," ")</f>
        <v> </v>
      </c>
      <c r="K26" s="41"/>
      <c r="L26" s="41"/>
      <c r="M26" t="str">
        <f t="shared" si="3"/>
        <v> </v>
      </c>
    </row>
    <row r="27" spans="1:13" ht="15.75">
      <c r="A27" s="36"/>
      <c r="B27" s="43" t="s">
        <v>5</v>
      </c>
      <c r="C27" s="44">
        <f aca="true" t="shared" si="4" ref="C27:I27">SUM(C5:C26)</f>
        <v>60</v>
      </c>
      <c r="D27" s="44">
        <f t="shared" si="4"/>
        <v>1406</v>
      </c>
      <c r="E27" s="44">
        <f t="shared" si="4"/>
        <v>1244</v>
      </c>
      <c r="F27" s="44">
        <f t="shared" si="4"/>
        <v>215</v>
      </c>
      <c r="G27" s="44">
        <f t="shared" si="4"/>
        <v>383</v>
      </c>
      <c r="H27" s="44">
        <f t="shared" si="4"/>
        <v>475</v>
      </c>
      <c r="I27" s="44">
        <f t="shared" si="4"/>
        <v>171</v>
      </c>
      <c r="J27" s="45">
        <f>(F27+G27+H27)/E27*100</f>
        <v>86.2540192926045</v>
      </c>
      <c r="K27" s="45">
        <f>(F27+G27)/E27*100</f>
        <v>48.07073954983923</v>
      </c>
      <c r="L27" s="45">
        <f>(F27*5+G27*4+H27*3+I27*2)/E27</f>
        <v>3.5160771704180065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M5" sqref="M5:M2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50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7" t="s">
        <v>6</v>
      </c>
      <c r="C5" s="2">
        <f>'[4]мат10_ф2'!C6</f>
        <v>3</v>
      </c>
      <c r="D5" s="2">
        <f>'[4]мат10_ф2'!D6</f>
        <v>88</v>
      </c>
      <c r="E5" s="2">
        <f>'[4]мат10_ф2'!E6</f>
        <v>78</v>
      </c>
      <c r="F5" s="2">
        <f>'[4]мат10_ф2'!F6</f>
        <v>21</v>
      </c>
      <c r="G5" s="2">
        <f>'[4]мат10_ф2'!H6</f>
        <v>38</v>
      </c>
      <c r="H5" s="2">
        <f>'[4]мат10_ф2'!J6</f>
        <v>16</v>
      </c>
      <c r="I5" s="2">
        <f>'[4]мат10_ф2'!L6</f>
        <v>3</v>
      </c>
      <c r="J5" s="15">
        <f aca="true" t="shared" si="0" ref="J5:J24">(F5+G5+H5)/E5*100</f>
        <v>96.15384615384616</v>
      </c>
      <c r="K5" s="15">
        <f aca="true" t="shared" si="1" ref="K5:K24">(F5+G5)/E5*100</f>
        <v>75.64102564102564</v>
      </c>
      <c r="L5" s="15">
        <f aca="true" t="shared" si="2" ref="L5:L24">(F5*5+G5*4+H5*3+I5*2)/E5</f>
        <v>3.9871794871794872</v>
      </c>
      <c r="M5" t="str">
        <f>IF(F5+G5+H5+I5&lt;&gt;E5,"!!!"," ")</f>
        <v> </v>
      </c>
    </row>
    <row r="6" spans="1:13" ht="14.25">
      <c r="A6" s="2">
        <v>2</v>
      </c>
      <c r="B6" s="27" t="s">
        <v>7</v>
      </c>
      <c r="C6" s="2">
        <f>'[4]мат10_ф2'!C7</f>
        <v>1</v>
      </c>
      <c r="D6" s="2">
        <f>'[4]мат10_ф2'!D7</f>
        <v>31</v>
      </c>
      <c r="E6" s="2">
        <f>'[4]мат10_ф2'!E7</f>
        <v>31</v>
      </c>
      <c r="F6" s="2">
        <f>'[4]мат10_ф2'!F7</f>
        <v>2</v>
      </c>
      <c r="G6" s="2">
        <f>'[4]мат10_ф2'!H7</f>
        <v>8</v>
      </c>
      <c r="H6" s="2">
        <f>'[4]мат10_ф2'!J7</f>
        <v>13</v>
      </c>
      <c r="I6" s="2">
        <f>'[4]мат10_ф2'!L7</f>
        <v>8</v>
      </c>
      <c r="J6" s="15">
        <f t="shared" si="0"/>
        <v>74.19354838709677</v>
      </c>
      <c r="K6" s="15">
        <f t="shared" si="1"/>
        <v>32.25806451612903</v>
      </c>
      <c r="L6" s="15">
        <f t="shared" si="2"/>
        <v>3.129032258064516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7" t="s">
        <v>8</v>
      </c>
      <c r="C7" s="2">
        <f>'[4]мат10_ф2'!C8</f>
        <v>2</v>
      </c>
      <c r="D7" s="2">
        <f>'[4]мат10_ф2'!D8</f>
        <v>50</v>
      </c>
      <c r="E7" s="2">
        <f>'[4]мат10_ф2'!E8</f>
        <v>45</v>
      </c>
      <c r="F7" s="2">
        <f>'[4]мат10_ф2'!F8</f>
        <v>12</v>
      </c>
      <c r="G7" s="2">
        <f>'[4]мат10_ф2'!H8</f>
        <v>14</v>
      </c>
      <c r="H7" s="2">
        <f>'[4]мат10_ф2'!J8</f>
        <v>11</v>
      </c>
      <c r="I7" s="2">
        <f>'[4]мат10_ф2'!L8</f>
        <v>8</v>
      </c>
      <c r="J7" s="15">
        <f t="shared" si="0"/>
        <v>82.22222222222221</v>
      </c>
      <c r="K7" s="15">
        <f t="shared" si="1"/>
        <v>57.77777777777777</v>
      </c>
      <c r="L7" s="15">
        <f t="shared" si="2"/>
        <v>3.6666666666666665</v>
      </c>
      <c r="M7" t="str">
        <f t="shared" si="3"/>
        <v> </v>
      </c>
    </row>
    <row r="8" spans="1:13" ht="14.25">
      <c r="A8" s="2">
        <v>4</v>
      </c>
      <c r="B8" s="27" t="s">
        <v>9</v>
      </c>
      <c r="C8" s="2">
        <f>'[4]мат10_ф2'!C9</f>
        <v>1</v>
      </c>
      <c r="D8" s="2">
        <f>'[4]мат10_ф2'!D9</f>
        <v>16</v>
      </c>
      <c r="E8" s="2">
        <f>'[4]мат10_ф2'!E9</f>
        <v>13</v>
      </c>
      <c r="F8" s="2">
        <f>'[4]мат10_ф2'!F9</f>
        <v>1</v>
      </c>
      <c r="G8" s="2">
        <f>'[4]мат10_ф2'!H9</f>
        <v>7</v>
      </c>
      <c r="H8" s="2">
        <f>'[4]мат10_ф2'!J9</f>
        <v>4</v>
      </c>
      <c r="I8" s="2">
        <f>'[4]мат10_ф2'!L9</f>
        <v>1</v>
      </c>
      <c r="J8" s="15">
        <f t="shared" si="0"/>
        <v>92.3076923076923</v>
      </c>
      <c r="K8" s="15">
        <f t="shared" si="1"/>
        <v>61.53846153846154</v>
      </c>
      <c r="L8" s="15">
        <f t="shared" si="2"/>
        <v>3.6153846153846154</v>
      </c>
      <c r="M8" t="str">
        <f t="shared" si="3"/>
        <v> </v>
      </c>
    </row>
    <row r="9" spans="1:13" ht="14.25">
      <c r="A9" s="2">
        <v>5</v>
      </c>
      <c r="B9" s="27" t="s">
        <v>10</v>
      </c>
      <c r="C9" s="2">
        <f>'[4]мат10_ф2'!C10</f>
        <v>2</v>
      </c>
      <c r="D9" s="2">
        <f>'[4]мат10_ф2'!D10</f>
        <v>36</v>
      </c>
      <c r="E9" s="2">
        <f>'[4]мат10_ф2'!E10</f>
        <v>32</v>
      </c>
      <c r="F9" s="2">
        <f>'[4]мат10_ф2'!F10</f>
        <v>0</v>
      </c>
      <c r="G9" s="2">
        <f>'[4]мат10_ф2'!H10</f>
        <v>0</v>
      </c>
      <c r="H9" s="2">
        <f>'[4]мат10_ф2'!J10</f>
        <v>20</v>
      </c>
      <c r="I9" s="2">
        <f>'[4]мат10_ф2'!L10</f>
        <v>12</v>
      </c>
      <c r="J9" s="15">
        <f t="shared" si="0"/>
        <v>62.5</v>
      </c>
      <c r="K9" s="15">
        <f t="shared" si="1"/>
        <v>0</v>
      </c>
      <c r="L9" s="15">
        <f t="shared" si="2"/>
        <v>2.625</v>
      </c>
      <c r="M9" t="str">
        <f t="shared" si="3"/>
        <v> </v>
      </c>
    </row>
    <row r="10" spans="1:13" ht="14.25">
      <c r="A10" s="2">
        <v>6</v>
      </c>
      <c r="B10" s="27" t="s">
        <v>11</v>
      </c>
      <c r="C10" s="2">
        <f>'[4]мат10_ф2'!C11</f>
        <v>2</v>
      </c>
      <c r="D10" s="2">
        <f>'[4]мат10_ф2'!D11</f>
        <v>40</v>
      </c>
      <c r="E10" s="2">
        <f>'[4]мат10_ф2'!E11</f>
        <v>38</v>
      </c>
      <c r="F10" s="2">
        <f>'[4]мат10_ф2'!F11</f>
        <v>17</v>
      </c>
      <c r="G10" s="2">
        <f>'[4]мат10_ф2'!H11</f>
        <v>10</v>
      </c>
      <c r="H10" s="2">
        <f>'[4]мат10_ф2'!J11</f>
        <v>11</v>
      </c>
      <c r="I10" s="2">
        <f>'[4]мат10_ф2'!L11</f>
        <v>0</v>
      </c>
      <c r="J10" s="15">
        <f t="shared" si="0"/>
        <v>100</v>
      </c>
      <c r="K10" s="15">
        <f t="shared" si="1"/>
        <v>71.05263157894737</v>
      </c>
      <c r="L10" s="15">
        <f t="shared" si="2"/>
        <v>4.157894736842105</v>
      </c>
      <c r="M10" t="str">
        <f t="shared" si="3"/>
        <v> </v>
      </c>
    </row>
    <row r="11" spans="1:13" ht="14.25">
      <c r="A11" s="2">
        <v>7</v>
      </c>
      <c r="B11" s="27" t="s">
        <v>12</v>
      </c>
      <c r="C11" s="2"/>
      <c r="D11" s="2"/>
      <c r="E11" s="2"/>
      <c r="F11" s="2"/>
      <c r="G11" s="2"/>
      <c r="H11" s="2"/>
      <c r="I11" s="2"/>
      <c r="J11" s="15"/>
      <c r="K11" s="15"/>
      <c r="L11" s="15"/>
      <c r="M11" t="str">
        <f t="shared" si="3"/>
        <v> </v>
      </c>
    </row>
    <row r="12" spans="1:13" ht="14.25">
      <c r="A12" s="2">
        <v>8</v>
      </c>
      <c r="B12" s="27" t="s">
        <v>13</v>
      </c>
      <c r="C12" s="2"/>
      <c r="D12" s="2"/>
      <c r="E12" s="2"/>
      <c r="F12" s="2"/>
      <c r="G12" s="2"/>
      <c r="H12" s="2"/>
      <c r="I12" s="2"/>
      <c r="J12" s="15"/>
      <c r="K12" s="15"/>
      <c r="L12" s="15"/>
      <c r="M12" t="str">
        <f t="shared" si="3"/>
        <v> </v>
      </c>
    </row>
    <row r="13" spans="1:13" ht="14.25">
      <c r="A13" s="2">
        <v>9</v>
      </c>
      <c r="B13" s="27" t="s">
        <v>14</v>
      </c>
      <c r="C13" s="2"/>
      <c r="D13" s="2"/>
      <c r="E13" s="2"/>
      <c r="F13" s="2"/>
      <c r="G13" s="2"/>
      <c r="H13" s="2"/>
      <c r="I13" s="2"/>
      <c r="J13" s="15"/>
      <c r="K13" s="15"/>
      <c r="L13" s="15"/>
      <c r="M13" t="str">
        <f t="shared" si="3"/>
        <v> </v>
      </c>
    </row>
    <row r="14" spans="1:13" ht="14.25">
      <c r="A14" s="2">
        <v>10</v>
      </c>
      <c r="B14" s="27" t="s">
        <v>15</v>
      </c>
      <c r="C14" s="2">
        <f>'[4]мат10_ф2'!C15</f>
        <v>2</v>
      </c>
      <c r="D14" s="2">
        <f>'[4]мат10_ф2'!D15</f>
        <v>56</v>
      </c>
      <c r="E14" s="2">
        <f>'[4]мат10_ф2'!E15</f>
        <v>50</v>
      </c>
      <c r="F14" s="2">
        <f>'[4]мат10_ф2'!F15</f>
        <v>2</v>
      </c>
      <c r="G14" s="2">
        <f>'[4]мат10_ф2'!H15</f>
        <v>25</v>
      </c>
      <c r="H14" s="2">
        <f>'[4]мат10_ф2'!J15</f>
        <v>17</v>
      </c>
      <c r="I14" s="2">
        <f>'[4]мат10_ф2'!L15</f>
        <v>6</v>
      </c>
      <c r="J14" s="15">
        <f t="shared" si="0"/>
        <v>88</v>
      </c>
      <c r="K14" s="15">
        <f t="shared" si="1"/>
        <v>54</v>
      </c>
      <c r="L14" s="15">
        <f t="shared" si="2"/>
        <v>3.46</v>
      </c>
      <c r="M14" t="str">
        <f t="shared" si="3"/>
        <v> </v>
      </c>
    </row>
    <row r="15" spans="1:13" ht="14.25">
      <c r="A15" s="2">
        <v>11</v>
      </c>
      <c r="B15" s="27" t="s">
        <v>16</v>
      </c>
      <c r="C15" s="2">
        <f>'[4]мат10_ф2'!C16</f>
        <v>1</v>
      </c>
      <c r="D15" s="2">
        <f>'[4]мат10_ф2'!D16</f>
        <v>14</v>
      </c>
      <c r="E15" s="2">
        <f>'[4]мат10_ф2'!E16</f>
        <v>12</v>
      </c>
      <c r="F15" s="2">
        <f>'[4]мат10_ф2'!F16</f>
        <v>0</v>
      </c>
      <c r="G15" s="2">
        <f>'[4]мат10_ф2'!H16</f>
        <v>1</v>
      </c>
      <c r="H15" s="2">
        <f>'[4]мат10_ф2'!J16</f>
        <v>4</v>
      </c>
      <c r="I15" s="2">
        <f>'[4]мат10_ф2'!L16</f>
        <v>7</v>
      </c>
      <c r="J15" s="15">
        <f t="shared" si="0"/>
        <v>41.66666666666667</v>
      </c>
      <c r="K15" s="15">
        <f t="shared" si="1"/>
        <v>8.333333333333332</v>
      </c>
      <c r="L15" s="15">
        <f t="shared" si="2"/>
        <v>2.5</v>
      </c>
      <c r="M15" t="str">
        <f t="shared" si="3"/>
        <v> </v>
      </c>
    </row>
    <row r="16" spans="1:13" ht="14.25">
      <c r="A16" s="2">
        <v>12</v>
      </c>
      <c r="B16" s="27" t="s">
        <v>17</v>
      </c>
      <c r="C16" s="2">
        <f>'[4]мат10_ф2'!C17</f>
        <v>1</v>
      </c>
      <c r="D16" s="2">
        <f>'[4]мат10_ф2'!D17</f>
        <v>24</v>
      </c>
      <c r="E16" s="2">
        <f>'[4]мат10_ф2'!E17</f>
        <v>21</v>
      </c>
      <c r="F16" s="2">
        <f>'[4]мат10_ф2'!F17</f>
        <v>2</v>
      </c>
      <c r="G16" s="2">
        <f>'[4]мат10_ф2'!H17</f>
        <v>3</v>
      </c>
      <c r="H16" s="2">
        <f>'[4]мат10_ф2'!J17</f>
        <v>7</v>
      </c>
      <c r="I16" s="2">
        <f>'[4]мат10_ф2'!L17</f>
        <v>9</v>
      </c>
      <c r="J16" s="15">
        <f t="shared" si="0"/>
        <v>57.14285714285714</v>
      </c>
      <c r="K16" s="15">
        <f t="shared" si="1"/>
        <v>23.809523809523807</v>
      </c>
      <c r="L16" s="15">
        <f t="shared" si="2"/>
        <v>2.9047619047619047</v>
      </c>
      <c r="M16" t="str">
        <f t="shared" si="3"/>
        <v> </v>
      </c>
    </row>
    <row r="17" spans="1:13" ht="14.25">
      <c r="A17" s="2">
        <v>13</v>
      </c>
      <c r="B17" s="27" t="s">
        <v>18</v>
      </c>
      <c r="C17" s="2">
        <f>'[4]мат10_ф2'!C18</f>
        <v>1</v>
      </c>
      <c r="D17" s="2">
        <f>'[4]мат10_ф2'!D18</f>
        <v>18</v>
      </c>
      <c r="E17" s="2">
        <f>'[4]мат10_ф2'!E18</f>
        <v>15</v>
      </c>
      <c r="F17" s="2">
        <f>'[4]мат10_ф2'!F18</f>
        <v>3</v>
      </c>
      <c r="G17" s="2">
        <f>'[4]мат10_ф2'!H18</f>
        <v>2</v>
      </c>
      <c r="H17" s="2">
        <f>'[4]мат10_ф2'!J18</f>
        <v>5</v>
      </c>
      <c r="I17" s="2">
        <f>'[4]мат10_ф2'!L18</f>
        <v>5</v>
      </c>
      <c r="J17" s="15">
        <f t="shared" si="0"/>
        <v>66.66666666666666</v>
      </c>
      <c r="K17" s="15">
        <f t="shared" si="1"/>
        <v>33.33333333333333</v>
      </c>
      <c r="L17" s="15">
        <f t="shared" si="2"/>
        <v>3.2</v>
      </c>
      <c r="M17" t="str">
        <f t="shared" si="3"/>
        <v> </v>
      </c>
    </row>
    <row r="18" spans="1:13" ht="14.25">
      <c r="A18" s="2">
        <v>14</v>
      </c>
      <c r="B18" s="27" t="s">
        <v>19</v>
      </c>
      <c r="C18" s="2">
        <f>'[4]мат10_ф2'!C19</f>
        <v>2</v>
      </c>
      <c r="D18" s="2">
        <f>'[4]мат10_ф2'!D19</f>
        <v>51</v>
      </c>
      <c r="E18" s="2">
        <f>'[4]мат10_ф2'!E19</f>
        <v>43</v>
      </c>
      <c r="F18" s="2">
        <f>'[4]мат10_ф2'!F19</f>
        <v>3</v>
      </c>
      <c r="G18" s="2">
        <f>'[4]мат10_ф2'!H19</f>
        <v>11</v>
      </c>
      <c r="H18" s="2">
        <f>'[4]мат10_ф2'!J19</f>
        <v>17</v>
      </c>
      <c r="I18" s="2">
        <f>'[4]мат10_ф2'!L19</f>
        <v>12</v>
      </c>
      <c r="J18" s="15">
        <f t="shared" si="0"/>
        <v>72.09302325581395</v>
      </c>
      <c r="K18" s="15">
        <f t="shared" si="1"/>
        <v>32.55813953488372</v>
      </c>
      <c r="L18" s="15">
        <f t="shared" si="2"/>
        <v>3.116279069767442</v>
      </c>
      <c r="M18" t="str">
        <f t="shared" si="3"/>
        <v> </v>
      </c>
    </row>
    <row r="19" spans="1:13" ht="14.25">
      <c r="A19" s="2">
        <v>15</v>
      </c>
      <c r="B19" s="27" t="s">
        <v>20</v>
      </c>
      <c r="C19" s="2">
        <f>'[4]мат10_ф2'!C20</f>
        <v>1</v>
      </c>
      <c r="D19" s="2">
        <f>'[4]мат10_ф2'!D20</f>
        <v>23</v>
      </c>
      <c r="E19" s="2">
        <f>'[4]мат10_ф2'!E20</f>
        <v>21</v>
      </c>
      <c r="F19" s="2">
        <f>'[4]мат10_ф2'!F20</f>
        <v>6</v>
      </c>
      <c r="G19" s="2">
        <f>'[4]мат10_ф2'!H20</f>
        <v>10</v>
      </c>
      <c r="H19" s="2">
        <f>'[4]мат10_ф2'!J20</f>
        <v>5</v>
      </c>
      <c r="I19" s="2">
        <f>'[4]мат10_ф2'!L20</f>
        <v>0</v>
      </c>
      <c r="J19" s="15">
        <f t="shared" si="0"/>
        <v>100</v>
      </c>
      <c r="K19" s="15">
        <f t="shared" si="1"/>
        <v>76.19047619047619</v>
      </c>
      <c r="L19" s="15">
        <f t="shared" si="2"/>
        <v>4.0476190476190474</v>
      </c>
      <c r="M19" t="str">
        <f t="shared" si="3"/>
        <v> </v>
      </c>
    </row>
    <row r="20" spans="1:13" ht="14.25">
      <c r="A20" s="2">
        <v>16</v>
      </c>
      <c r="B20" s="27" t="s">
        <v>21</v>
      </c>
      <c r="C20" s="2">
        <f>'[4]мат10_ф2'!C21</f>
        <v>2</v>
      </c>
      <c r="D20" s="2">
        <f>'[4]мат10_ф2'!D21</f>
        <v>43</v>
      </c>
      <c r="E20" s="2">
        <f>'[4]мат10_ф2'!E21</f>
        <v>37</v>
      </c>
      <c r="F20" s="2">
        <f>'[4]мат10_ф2'!F21</f>
        <v>2</v>
      </c>
      <c r="G20" s="2">
        <f>'[4]мат10_ф2'!H21</f>
        <v>6</v>
      </c>
      <c r="H20" s="2">
        <f>'[4]мат10_ф2'!J21</f>
        <v>24</v>
      </c>
      <c r="I20" s="2">
        <f>'[4]мат10_ф2'!L21</f>
        <v>5</v>
      </c>
      <c r="J20" s="15">
        <f t="shared" si="0"/>
        <v>86.48648648648648</v>
      </c>
      <c r="K20" s="15">
        <f t="shared" si="1"/>
        <v>21.62162162162162</v>
      </c>
      <c r="L20" s="15">
        <f t="shared" si="2"/>
        <v>3.135135135135135</v>
      </c>
      <c r="M20" t="str">
        <f t="shared" si="3"/>
        <v> </v>
      </c>
    </row>
    <row r="21" spans="1:13" ht="14.25">
      <c r="A21" s="2">
        <v>17</v>
      </c>
      <c r="B21" s="27" t="s">
        <v>22</v>
      </c>
      <c r="C21" s="2">
        <f>'[4]мат10_ф2'!C22</f>
        <v>2</v>
      </c>
      <c r="D21" s="2">
        <f>'[4]мат10_ф2'!D22</f>
        <v>53</v>
      </c>
      <c r="E21" s="2">
        <f>'[4]мат10_ф2'!E22</f>
        <v>48</v>
      </c>
      <c r="F21" s="2">
        <f>'[4]мат10_ф2'!F22</f>
        <v>6</v>
      </c>
      <c r="G21" s="2">
        <f>'[4]мат10_ф2'!H22</f>
        <v>24</v>
      </c>
      <c r="H21" s="2">
        <f>'[4]мат10_ф2'!J22</f>
        <v>14</v>
      </c>
      <c r="I21" s="2">
        <f>'[4]мат10_ф2'!L22</f>
        <v>4</v>
      </c>
      <c r="J21" s="15">
        <f t="shared" si="0"/>
        <v>91.66666666666666</v>
      </c>
      <c r="K21" s="15">
        <f t="shared" si="1"/>
        <v>62.5</v>
      </c>
      <c r="L21" s="15">
        <f t="shared" si="2"/>
        <v>3.6666666666666665</v>
      </c>
      <c r="M21" t="str">
        <f t="shared" si="3"/>
        <v> </v>
      </c>
    </row>
    <row r="22" spans="1:13" ht="14.25">
      <c r="A22" s="2">
        <v>18</v>
      </c>
      <c r="B22" s="27" t="s">
        <v>23</v>
      </c>
      <c r="C22" s="2"/>
      <c r="D22" s="2"/>
      <c r="E22" s="2"/>
      <c r="F22" s="2"/>
      <c r="G22" s="2"/>
      <c r="H22" s="2"/>
      <c r="I22" s="2"/>
      <c r="J22" s="15"/>
      <c r="K22" s="15"/>
      <c r="L22" s="15"/>
      <c r="M22" t="str">
        <f t="shared" si="3"/>
        <v> </v>
      </c>
    </row>
    <row r="23" spans="1:13" ht="14.25">
      <c r="A23" s="2">
        <v>19</v>
      </c>
      <c r="B23" s="27" t="s">
        <v>24</v>
      </c>
      <c r="C23" s="2"/>
      <c r="D23" s="2"/>
      <c r="E23" s="2"/>
      <c r="F23" s="2"/>
      <c r="G23" s="2"/>
      <c r="H23" s="2"/>
      <c r="I23" s="2"/>
      <c r="J23" s="15"/>
      <c r="K23" s="15"/>
      <c r="L23" s="15"/>
      <c r="M23" t="str">
        <f t="shared" si="3"/>
        <v> </v>
      </c>
    </row>
    <row r="24" spans="1:13" ht="14.25">
      <c r="A24" s="2">
        <v>20</v>
      </c>
      <c r="B24" s="27" t="str">
        <f>'[4]мат10_ф2'!B25</f>
        <v>МОУ ВСШ №1</v>
      </c>
      <c r="C24" s="2">
        <f>'[4]мат10_ф2'!C25</f>
        <v>2</v>
      </c>
      <c r="D24" s="2">
        <f>'[4]мат10_ф2'!D25</f>
        <v>41</v>
      </c>
      <c r="E24" s="2">
        <f>'[4]мат10_ф2'!E25</f>
        <v>26</v>
      </c>
      <c r="F24" s="2">
        <f>'[4]мат10_ф2'!F25</f>
        <v>0</v>
      </c>
      <c r="G24" s="2">
        <f>'[4]мат10_ф2'!H25</f>
        <v>2</v>
      </c>
      <c r="H24" s="2">
        <f>'[4]мат10_ф2'!J25</f>
        <v>11</v>
      </c>
      <c r="I24" s="2">
        <f>'[4]мат10_ф2'!L25</f>
        <v>13</v>
      </c>
      <c r="J24" s="15">
        <f t="shared" si="0"/>
        <v>50</v>
      </c>
      <c r="K24" s="15">
        <f t="shared" si="1"/>
        <v>7.6923076923076925</v>
      </c>
      <c r="L24" s="15">
        <f t="shared" si="2"/>
        <v>2.576923076923077</v>
      </c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25</v>
      </c>
      <c r="D27" s="17">
        <f t="shared" si="4"/>
        <v>584</v>
      </c>
      <c r="E27" s="17">
        <f t="shared" si="4"/>
        <v>510</v>
      </c>
      <c r="F27" s="17">
        <f t="shared" si="4"/>
        <v>77</v>
      </c>
      <c r="G27" s="17">
        <f t="shared" si="4"/>
        <v>161</v>
      </c>
      <c r="H27" s="17">
        <f t="shared" si="4"/>
        <v>179</v>
      </c>
      <c r="I27" s="17">
        <f t="shared" si="4"/>
        <v>93</v>
      </c>
      <c r="J27" s="16">
        <f>(F27+G27+H27)/E27*100</f>
        <v>81.76470588235294</v>
      </c>
      <c r="K27" s="16">
        <f>(F27+G27)/E27*100</f>
        <v>46.666666666666664</v>
      </c>
      <c r="L27" s="16">
        <f>(F27*5+G27*4+H27*3+I27*2)/E27</f>
        <v>3.4352941176470586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M5" sqref="M5:M27"/>
    </sheetView>
  </sheetViews>
  <sheetFormatPr defaultColWidth="9.140625" defaultRowHeight="12.75"/>
  <cols>
    <col min="1" max="1" width="4.140625" style="32" customWidth="1"/>
    <col min="2" max="2" width="20.57421875" style="31" bestFit="1" customWidth="1"/>
    <col min="3" max="3" width="11.140625" style="31" customWidth="1"/>
    <col min="4" max="4" width="8.7109375" style="31" customWidth="1"/>
    <col min="5" max="5" width="12.421875" style="31" customWidth="1"/>
    <col min="6" max="9" width="8.140625" style="31" customWidth="1"/>
    <col min="10" max="16384" width="9.140625" style="31" customWidth="1"/>
  </cols>
  <sheetData>
    <row r="1" spans="1:12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9:11" ht="14.25">
      <c r="I3" s="51" t="s">
        <v>60</v>
      </c>
      <c r="J3" s="51"/>
      <c r="K3" s="51"/>
    </row>
    <row r="4" spans="1:12" ht="57" customHeight="1">
      <c r="A4" s="33" t="s">
        <v>0</v>
      </c>
      <c r="B4" s="33" t="s">
        <v>1</v>
      </c>
      <c r="C4" s="33" t="s">
        <v>3</v>
      </c>
      <c r="D4" s="33" t="s">
        <v>2</v>
      </c>
      <c r="E4" s="33" t="s">
        <v>4</v>
      </c>
      <c r="F4" s="34" t="s">
        <v>32</v>
      </c>
      <c r="G4" s="34" t="s">
        <v>33</v>
      </c>
      <c r="H4" s="34" t="s">
        <v>34</v>
      </c>
      <c r="I4" s="34" t="s">
        <v>35</v>
      </c>
      <c r="J4" s="35" t="s">
        <v>36</v>
      </c>
      <c r="K4" s="35" t="s">
        <v>37</v>
      </c>
      <c r="L4" s="35" t="s">
        <v>38</v>
      </c>
    </row>
    <row r="5" spans="1:13" ht="14.25">
      <c r="A5" s="36">
        <v>1</v>
      </c>
      <c r="B5" s="46" t="s">
        <v>6</v>
      </c>
      <c r="C5" s="38">
        <v>3</v>
      </c>
      <c r="D5" s="38">
        <v>86</v>
      </c>
      <c r="E5" s="38">
        <v>75</v>
      </c>
      <c r="F5" s="39">
        <v>12</v>
      </c>
      <c r="G5" s="36">
        <v>50</v>
      </c>
      <c r="H5" s="36">
        <v>12</v>
      </c>
      <c r="I5" s="36">
        <v>1</v>
      </c>
      <c r="J5" s="40">
        <f>(F5+G5+H5)/E5*100</f>
        <v>98.66666666666667</v>
      </c>
      <c r="K5" s="40">
        <f>(F5+G5)/E5*100</f>
        <v>82.66666666666667</v>
      </c>
      <c r="L5" s="40">
        <f>(F5*5+G5*4+H5*3+I5*2)/E5</f>
        <v>3.973333333333333</v>
      </c>
      <c r="M5" t="str">
        <f>IF(F5+G5+H5+I5&lt;&gt;E5,"!!!"," ")</f>
        <v> </v>
      </c>
    </row>
    <row r="6" spans="1:13" ht="14.25">
      <c r="A6" s="36">
        <v>2</v>
      </c>
      <c r="B6" s="46" t="s">
        <v>7</v>
      </c>
      <c r="C6" s="38">
        <v>2</v>
      </c>
      <c r="D6" s="38">
        <v>47</v>
      </c>
      <c r="E6" s="38">
        <v>45</v>
      </c>
      <c r="F6" s="39">
        <v>1</v>
      </c>
      <c r="G6" s="36">
        <v>26</v>
      </c>
      <c r="H6" s="36">
        <v>16</v>
      </c>
      <c r="I6" s="36">
        <v>2</v>
      </c>
      <c r="J6" s="40">
        <f aca="true" t="shared" si="0" ref="J6:J22">(F6+G6+H6)/E6*100</f>
        <v>95.55555555555556</v>
      </c>
      <c r="K6" s="40">
        <f aca="true" t="shared" si="1" ref="K6:K22">(F6+G6)/E6*100</f>
        <v>60</v>
      </c>
      <c r="L6" s="40">
        <f aca="true" t="shared" si="2" ref="L6:L22">(F6*5+G6*4+H6*3+I6*2)/E6</f>
        <v>3.577777777777778</v>
      </c>
      <c r="M6" t="str">
        <f aca="true" t="shared" si="3" ref="M6:M27">IF(F6+G6+H6+I6&lt;&gt;E6,"!!!"," ")</f>
        <v> </v>
      </c>
    </row>
    <row r="7" spans="1:13" ht="14.25">
      <c r="A7" s="36">
        <v>3</v>
      </c>
      <c r="B7" s="46" t="s">
        <v>8</v>
      </c>
      <c r="C7" s="38">
        <v>1</v>
      </c>
      <c r="D7" s="38">
        <v>26</v>
      </c>
      <c r="E7" s="38">
        <v>25</v>
      </c>
      <c r="F7" s="39">
        <v>2</v>
      </c>
      <c r="G7" s="36">
        <v>22</v>
      </c>
      <c r="H7" s="36">
        <v>1</v>
      </c>
      <c r="I7" s="36">
        <v>0</v>
      </c>
      <c r="J7" s="40">
        <f t="shared" si="0"/>
        <v>100</v>
      </c>
      <c r="K7" s="40">
        <f t="shared" si="1"/>
        <v>96</v>
      </c>
      <c r="L7" s="40">
        <f t="shared" si="2"/>
        <v>4.04</v>
      </c>
      <c r="M7" t="str">
        <f t="shared" si="3"/>
        <v> </v>
      </c>
    </row>
    <row r="8" spans="1:13" ht="14.25">
      <c r="A8" s="36">
        <v>4</v>
      </c>
      <c r="B8" s="46" t="s">
        <v>9</v>
      </c>
      <c r="C8" s="38">
        <v>1</v>
      </c>
      <c r="D8" s="38">
        <v>17</v>
      </c>
      <c r="E8" s="38">
        <v>17</v>
      </c>
      <c r="F8" s="39">
        <v>7</v>
      </c>
      <c r="G8" s="36">
        <v>9</v>
      </c>
      <c r="H8" s="36">
        <v>1</v>
      </c>
      <c r="I8" s="36">
        <v>0</v>
      </c>
      <c r="J8" s="40">
        <f t="shared" si="0"/>
        <v>100</v>
      </c>
      <c r="K8" s="40">
        <f t="shared" si="1"/>
        <v>94.11764705882352</v>
      </c>
      <c r="L8" s="40">
        <f t="shared" si="2"/>
        <v>4.352941176470588</v>
      </c>
      <c r="M8" t="str">
        <f t="shared" si="3"/>
        <v> </v>
      </c>
    </row>
    <row r="9" spans="1:13" ht="14.25">
      <c r="A9" s="36">
        <v>5</v>
      </c>
      <c r="B9" s="46" t="s">
        <v>10</v>
      </c>
      <c r="C9" s="38">
        <v>2</v>
      </c>
      <c r="D9" s="38">
        <v>35</v>
      </c>
      <c r="E9" s="38">
        <v>32</v>
      </c>
      <c r="F9" s="39">
        <v>5</v>
      </c>
      <c r="G9" s="36">
        <v>22</v>
      </c>
      <c r="H9" s="36">
        <v>5</v>
      </c>
      <c r="I9" s="36">
        <v>0</v>
      </c>
      <c r="J9" s="40">
        <f t="shared" si="0"/>
        <v>100</v>
      </c>
      <c r="K9" s="40">
        <f t="shared" si="1"/>
        <v>84.375</v>
      </c>
      <c r="L9" s="40">
        <f t="shared" si="2"/>
        <v>4</v>
      </c>
      <c r="M9" t="str">
        <f t="shared" si="3"/>
        <v> </v>
      </c>
    </row>
    <row r="10" spans="1:13" ht="14.25">
      <c r="A10" s="36">
        <v>6</v>
      </c>
      <c r="B10" s="46" t="s">
        <v>11</v>
      </c>
      <c r="C10" s="38">
        <v>3</v>
      </c>
      <c r="D10" s="38">
        <v>84</v>
      </c>
      <c r="E10" s="38">
        <v>62</v>
      </c>
      <c r="F10" s="39">
        <v>0</v>
      </c>
      <c r="G10" s="36">
        <v>14</v>
      </c>
      <c r="H10" s="36">
        <v>45</v>
      </c>
      <c r="I10" s="36">
        <v>3</v>
      </c>
      <c r="J10" s="40">
        <f t="shared" si="0"/>
        <v>95.16129032258065</v>
      </c>
      <c r="K10" s="40">
        <f t="shared" si="1"/>
        <v>22.58064516129032</v>
      </c>
      <c r="L10" s="40">
        <f t="shared" si="2"/>
        <v>3.1774193548387095</v>
      </c>
      <c r="M10" t="str">
        <f t="shared" si="3"/>
        <v> </v>
      </c>
    </row>
    <row r="11" spans="1:13" ht="14.25">
      <c r="A11" s="36">
        <v>7</v>
      </c>
      <c r="B11" s="46" t="s">
        <v>12</v>
      </c>
      <c r="C11" s="38">
        <v>1</v>
      </c>
      <c r="D11" s="38">
        <v>20</v>
      </c>
      <c r="E11" s="38">
        <v>20</v>
      </c>
      <c r="F11" s="39">
        <v>7</v>
      </c>
      <c r="G11" s="36">
        <v>6</v>
      </c>
      <c r="H11" s="36">
        <v>5</v>
      </c>
      <c r="I11" s="36">
        <v>2</v>
      </c>
      <c r="J11" s="40">
        <f t="shared" si="0"/>
        <v>90</v>
      </c>
      <c r="K11" s="40">
        <f t="shared" si="1"/>
        <v>65</v>
      </c>
      <c r="L11" s="40">
        <f t="shared" si="2"/>
        <v>3.9</v>
      </c>
      <c r="M11" t="str">
        <f t="shared" si="3"/>
        <v> </v>
      </c>
    </row>
    <row r="12" spans="1:13" ht="14.25">
      <c r="A12" s="36">
        <v>8</v>
      </c>
      <c r="B12" s="46" t="s">
        <v>13</v>
      </c>
      <c r="C12" s="38">
        <v>1</v>
      </c>
      <c r="D12" s="38">
        <v>17</v>
      </c>
      <c r="E12" s="38">
        <v>14</v>
      </c>
      <c r="F12" s="39">
        <v>1</v>
      </c>
      <c r="G12" s="36">
        <v>2</v>
      </c>
      <c r="H12" s="36">
        <v>10</v>
      </c>
      <c r="I12" s="36">
        <v>1</v>
      </c>
      <c r="J12" s="40">
        <f t="shared" si="0"/>
        <v>92.85714285714286</v>
      </c>
      <c r="K12" s="40">
        <f t="shared" si="1"/>
        <v>21.428571428571427</v>
      </c>
      <c r="L12" s="40">
        <f t="shared" si="2"/>
        <v>3.2142857142857144</v>
      </c>
      <c r="M12" t="str">
        <f t="shared" si="3"/>
        <v> </v>
      </c>
    </row>
    <row r="13" spans="1:13" ht="14.25">
      <c r="A13" s="36">
        <v>9</v>
      </c>
      <c r="B13" s="46" t="s">
        <v>14</v>
      </c>
      <c r="C13" s="38">
        <v>2</v>
      </c>
      <c r="D13" s="38">
        <v>38</v>
      </c>
      <c r="E13" s="38">
        <v>33</v>
      </c>
      <c r="F13" s="39">
        <v>8</v>
      </c>
      <c r="G13" s="36">
        <v>14</v>
      </c>
      <c r="H13" s="36">
        <v>9</v>
      </c>
      <c r="I13" s="36">
        <v>2</v>
      </c>
      <c r="J13" s="40">
        <f t="shared" si="0"/>
        <v>93.93939393939394</v>
      </c>
      <c r="K13" s="40">
        <f t="shared" si="1"/>
        <v>66.66666666666666</v>
      </c>
      <c r="L13" s="40">
        <f t="shared" si="2"/>
        <v>3.8484848484848486</v>
      </c>
      <c r="M13" t="str">
        <f t="shared" si="3"/>
        <v> </v>
      </c>
    </row>
    <row r="14" spans="1:13" ht="14.25">
      <c r="A14" s="36">
        <v>10</v>
      </c>
      <c r="B14" s="46" t="s">
        <v>15</v>
      </c>
      <c r="C14" s="38">
        <v>2</v>
      </c>
      <c r="D14" s="38">
        <v>49</v>
      </c>
      <c r="E14" s="38">
        <v>38</v>
      </c>
      <c r="F14" s="39">
        <v>13</v>
      </c>
      <c r="G14" s="36">
        <v>23</v>
      </c>
      <c r="H14" s="36">
        <v>2</v>
      </c>
      <c r="I14" s="36">
        <v>0</v>
      </c>
      <c r="J14" s="40">
        <f t="shared" si="0"/>
        <v>100</v>
      </c>
      <c r="K14" s="40">
        <f t="shared" si="1"/>
        <v>94.73684210526315</v>
      </c>
      <c r="L14" s="40">
        <f t="shared" si="2"/>
        <v>4.2894736842105265</v>
      </c>
      <c r="M14" t="str">
        <f t="shared" si="3"/>
        <v> </v>
      </c>
    </row>
    <row r="15" spans="1:13" ht="14.25">
      <c r="A15" s="36">
        <v>11</v>
      </c>
      <c r="B15" s="46" t="s">
        <v>16</v>
      </c>
      <c r="C15" s="38">
        <v>1</v>
      </c>
      <c r="D15" s="38">
        <v>18</v>
      </c>
      <c r="E15" s="38">
        <v>14</v>
      </c>
      <c r="F15" s="39">
        <v>0</v>
      </c>
      <c r="G15" s="36">
        <v>5</v>
      </c>
      <c r="H15" s="36">
        <v>7</v>
      </c>
      <c r="I15" s="36">
        <v>2</v>
      </c>
      <c r="J15" s="40">
        <f t="shared" si="0"/>
        <v>85.71428571428571</v>
      </c>
      <c r="K15" s="40">
        <f t="shared" si="1"/>
        <v>35.714285714285715</v>
      </c>
      <c r="L15" s="40">
        <f t="shared" si="2"/>
        <v>3.2142857142857144</v>
      </c>
      <c r="M15" t="str">
        <f t="shared" si="3"/>
        <v> </v>
      </c>
    </row>
    <row r="16" spans="1:13" ht="14.25">
      <c r="A16" s="36">
        <v>12</v>
      </c>
      <c r="B16" s="46" t="s">
        <v>17</v>
      </c>
      <c r="C16" s="38">
        <v>1</v>
      </c>
      <c r="D16" s="38">
        <v>21</v>
      </c>
      <c r="E16" s="38">
        <v>20</v>
      </c>
      <c r="F16" s="39">
        <v>1</v>
      </c>
      <c r="G16" s="36">
        <v>4</v>
      </c>
      <c r="H16" s="36">
        <v>14</v>
      </c>
      <c r="I16" s="36">
        <v>1</v>
      </c>
      <c r="J16" s="40">
        <f t="shared" si="0"/>
        <v>95</v>
      </c>
      <c r="K16" s="40">
        <f t="shared" si="1"/>
        <v>25</v>
      </c>
      <c r="L16" s="40">
        <f t="shared" si="2"/>
        <v>3.25</v>
      </c>
      <c r="M16" t="str">
        <f t="shared" si="3"/>
        <v> </v>
      </c>
    </row>
    <row r="17" spans="1:13" ht="14.25">
      <c r="A17" s="36">
        <v>13</v>
      </c>
      <c r="B17" s="46" t="s">
        <v>18</v>
      </c>
      <c r="C17" s="38">
        <v>1</v>
      </c>
      <c r="D17" s="38">
        <v>15</v>
      </c>
      <c r="E17" s="38">
        <v>14</v>
      </c>
      <c r="F17" s="39">
        <v>0</v>
      </c>
      <c r="G17" s="36">
        <v>4</v>
      </c>
      <c r="H17" s="36">
        <v>8</v>
      </c>
      <c r="I17" s="36">
        <v>2</v>
      </c>
      <c r="J17" s="40">
        <f t="shared" si="0"/>
        <v>85.71428571428571</v>
      </c>
      <c r="K17" s="40">
        <f t="shared" si="1"/>
        <v>28.57142857142857</v>
      </c>
      <c r="L17" s="40">
        <f t="shared" si="2"/>
        <v>3.142857142857143</v>
      </c>
      <c r="M17" t="str">
        <f t="shared" si="3"/>
        <v> </v>
      </c>
    </row>
    <row r="18" spans="1:13" ht="14.25">
      <c r="A18" s="36">
        <v>14</v>
      </c>
      <c r="B18" s="46" t="s">
        <v>19</v>
      </c>
      <c r="C18" s="38">
        <v>1</v>
      </c>
      <c r="D18" s="38">
        <v>25</v>
      </c>
      <c r="E18" s="38">
        <v>23</v>
      </c>
      <c r="F18" s="39">
        <v>0</v>
      </c>
      <c r="G18" s="36">
        <v>10</v>
      </c>
      <c r="H18" s="36">
        <v>13</v>
      </c>
      <c r="I18" s="36">
        <v>0</v>
      </c>
      <c r="J18" s="40">
        <f t="shared" si="0"/>
        <v>100</v>
      </c>
      <c r="K18" s="40">
        <f t="shared" si="1"/>
        <v>43.47826086956522</v>
      </c>
      <c r="L18" s="40">
        <f t="shared" si="2"/>
        <v>3.4347826086956523</v>
      </c>
      <c r="M18" t="str">
        <f t="shared" si="3"/>
        <v> </v>
      </c>
    </row>
    <row r="19" spans="1:13" ht="14.25">
      <c r="A19" s="36">
        <v>15</v>
      </c>
      <c r="B19" s="46" t="s">
        <v>20</v>
      </c>
      <c r="C19" s="38">
        <v>1</v>
      </c>
      <c r="D19" s="38">
        <v>25</v>
      </c>
      <c r="E19" s="38">
        <v>22</v>
      </c>
      <c r="F19" s="39">
        <v>0</v>
      </c>
      <c r="G19" s="36">
        <v>15</v>
      </c>
      <c r="H19" s="36">
        <v>7</v>
      </c>
      <c r="I19" s="36">
        <v>0</v>
      </c>
      <c r="J19" s="40">
        <f t="shared" si="0"/>
        <v>100</v>
      </c>
      <c r="K19" s="40">
        <f t="shared" si="1"/>
        <v>68.18181818181817</v>
      </c>
      <c r="L19" s="40">
        <f t="shared" si="2"/>
        <v>3.6818181818181817</v>
      </c>
      <c r="M19" t="str">
        <f t="shared" si="3"/>
        <v> </v>
      </c>
    </row>
    <row r="20" spans="1:13" ht="14.25">
      <c r="A20" s="36">
        <v>16</v>
      </c>
      <c r="B20" s="46" t="s">
        <v>21</v>
      </c>
      <c r="C20" s="38">
        <v>1</v>
      </c>
      <c r="D20" s="38">
        <v>25</v>
      </c>
      <c r="E20" s="38">
        <v>22</v>
      </c>
      <c r="F20" s="39">
        <v>1</v>
      </c>
      <c r="G20" s="36">
        <v>7</v>
      </c>
      <c r="H20" s="36">
        <v>12</v>
      </c>
      <c r="I20" s="36">
        <v>2</v>
      </c>
      <c r="J20" s="40">
        <f t="shared" si="0"/>
        <v>90.9090909090909</v>
      </c>
      <c r="K20" s="40">
        <f t="shared" si="1"/>
        <v>36.36363636363637</v>
      </c>
      <c r="L20" s="40">
        <f t="shared" si="2"/>
        <v>3.3181818181818183</v>
      </c>
      <c r="M20" t="str">
        <f t="shared" si="3"/>
        <v> </v>
      </c>
    </row>
    <row r="21" spans="1:13" ht="14.25">
      <c r="A21" s="36">
        <v>17</v>
      </c>
      <c r="B21" s="46" t="s">
        <v>22</v>
      </c>
      <c r="C21" s="38">
        <v>2</v>
      </c>
      <c r="D21" s="38">
        <v>52</v>
      </c>
      <c r="E21" s="38">
        <v>45</v>
      </c>
      <c r="F21" s="39">
        <v>6</v>
      </c>
      <c r="G21" s="36">
        <v>27</v>
      </c>
      <c r="H21" s="36">
        <v>11</v>
      </c>
      <c r="I21" s="36">
        <v>1</v>
      </c>
      <c r="J21" s="40">
        <f t="shared" si="0"/>
        <v>97.77777777777777</v>
      </c>
      <c r="K21" s="40">
        <f t="shared" si="1"/>
        <v>73.33333333333333</v>
      </c>
      <c r="L21" s="40">
        <f t="shared" si="2"/>
        <v>3.8444444444444446</v>
      </c>
      <c r="M21" t="str">
        <f t="shared" si="3"/>
        <v> </v>
      </c>
    </row>
    <row r="22" spans="1:13" ht="14.25">
      <c r="A22" s="36">
        <v>18</v>
      </c>
      <c r="B22" s="46" t="s">
        <v>23</v>
      </c>
      <c r="C22" s="38">
        <v>1</v>
      </c>
      <c r="D22" s="38">
        <v>20</v>
      </c>
      <c r="E22" s="38">
        <v>18</v>
      </c>
      <c r="F22" s="39">
        <v>0</v>
      </c>
      <c r="G22" s="36">
        <v>6</v>
      </c>
      <c r="H22" s="36">
        <v>12</v>
      </c>
      <c r="I22" s="36">
        <v>0</v>
      </c>
      <c r="J22" s="40">
        <f t="shared" si="0"/>
        <v>100</v>
      </c>
      <c r="K22" s="40">
        <f t="shared" si="1"/>
        <v>33.33333333333333</v>
      </c>
      <c r="L22" s="40">
        <f t="shared" si="2"/>
        <v>3.3333333333333335</v>
      </c>
      <c r="M22" t="str">
        <f t="shared" si="3"/>
        <v> </v>
      </c>
    </row>
    <row r="23" spans="1:13" ht="14.25">
      <c r="A23" s="36">
        <v>19</v>
      </c>
      <c r="B23" s="47"/>
      <c r="C23" s="36"/>
      <c r="D23" s="36"/>
      <c r="E23" s="36"/>
      <c r="F23" s="36"/>
      <c r="G23" s="36"/>
      <c r="H23" s="36"/>
      <c r="I23" s="36"/>
      <c r="J23" s="40"/>
      <c r="K23" s="40"/>
      <c r="L23" s="40"/>
      <c r="M23" t="str">
        <f t="shared" si="3"/>
        <v> </v>
      </c>
    </row>
    <row r="24" spans="1:13" ht="14.25">
      <c r="A24" s="36">
        <v>20</v>
      </c>
      <c r="B24" s="47"/>
      <c r="C24" s="36"/>
      <c r="D24" s="36"/>
      <c r="E24" s="36"/>
      <c r="F24" s="36"/>
      <c r="G24" s="36"/>
      <c r="H24" s="36"/>
      <c r="I24" s="36"/>
      <c r="J24" s="40"/>
      <c r="K24" s="40"/>
      <c r="L24" s="40"/>
      <c r="M24" t="str">
        <f t="shared" si="3"/>
        <v> </v>
      </c>
    </row>
    <row r="25" spans="1:13" ht="14.25">
      <c r="A25" s="36"/>
      <c r="B25" s="42"/>
      <c r="C25" s="42"/>
      <c r="D25" s="42"/>
      <c r="E25" s="42"/>
      <c r="F25" s="36"/>
      <c r="G25" s="36"/>
      <c r="H25" s="36"/>
      <c r="I25" s="36"/>
      <c r="J25" s="41" t="str">
        <f>IF(F25+G25+H25+I25&lt;&gt;E25,"!!!!!"," ")</f>
        <v> </v>
      </c>
      <c r="K25" s="41"/>
      <c r="L25" s="41"/>
      <c r="M25" t="str">
        <f t="shared" si="3"/>
        <v> </v>
      </c>
    </row>
    <row r="26" spans="1:13" ht="14.25">
      <c r="A26" s="36"/>
      <c r="B26" s="42"/>
      <c r="C26" s="42"/>
      <c r="D26" s="42"/>
      <c r="E26" s="42"/>
      <c r="F26" s="36"/>
      <c r="G26" s="36"/>
      <c r="H26" s="36"/>
      <c r="I26" s="36"/>
      <c r="J26" s="41" t="str">
        <f>IF(F26+G26+H26+I26&lt;&gt;E26,"!!!!!"," ")</f>
        <v> </v>
      </c>
      <c r="K26" s="41"/>
      <c r="L26" s="41"/>
      <c r="M26" t="str">
        <f t="shared" si="3"/>
        <v> </v>
      </c>
    </row>
    <row r="27" spans="1:13" ht="15.75">
      <c r="A27" s="36"/>
      <c r="B27" s="43" t="s">
        <v>5</v>
      </c>
      <c r="C27" s="44">
        <f aca="true" t="shared" si="4" ref="C27:I27">SUM(C5:C26)</f>
        <v>27</v>
      </c>
      <c r="D27" s="44">
        <f t="shared" si="4"/>
        <v>620</v>
      </c>
      <c r="E27" s="44">
        <f t="shared" si="4"/>
        <v>539</v>
      </c>
      <c r="F27" s="44">
        <f t="shared" si="4"/>
        <v>64</v>
      </c>
      <c r="G27" s="44">
        <f t="shared" si="4"/>
        <v>266</v>
      </c>
      <c r="H27" s="44">
        <f t="shared" si="4"/>
        <v>190</v>
      </c>
      <c r="I27" s="44">
        <f t="shared" si="4"/>
        <v>19</v>
      </c>
      <c r="J27" s="45">
        <f>(F27+G27+H27)/E27*100</f>
        <v>96.47495361781077</v>
      </c>
      <c r="K27" s="45">
        <f>(F27+G27)/E27*100</f>
        <v>61.224489795918366</v>
      </c>
      <c r="L27" s="45">
        <f>(F27*5+G27*4+H27*3+I27*2)/E27</f>
        <v>3.6957328385899815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13" width="8.140625" style="0" customWidth="1"/>
  </cols>
  <sheetData>
    <row r="1" spans="1:12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0:13" ht="14.25">
      <c r="J3" s="49" t="s">
        <v>39</v>
      </c>
      <c r="K3" s="49"/>
      <c r="L3" s="49"/>
      <c r="M3" s="49"/>
    </row>
    <row r="4" spans="1:13" ht="57" customHeight="1">
      <c r="A4" s="54" t="s">
        <v>0</v>
      </c>
      <c r="B4" s="54" t="s">
        <v>1</v>
      </c>
      <c r="C4" s="54" t="s">
        <v>3</v>
      </c>
      <c r="D4" s="54" t="s">
        <v>2</v>
      </c>
      <c r="E4" s="54" t="s">
        <v>4</v>
      </c>
      <c r="F4" s="52" t="s">
        <v>25</v>
      </c>
      <c r="G4" s="53"/>
      <c r="H4" s="52" t="s">
        <v>26</v>
      </c>
      <c r="I4" s="53"/>
      <c r="J4" s="52" t="s">
        <v>27</v>
      </c>
      <c r="K4" s="53"/>
      <c r="L4" s="52" t="s">
        <v>28</v>
      </c>
      <c r="M4" s="53"/>
    </row>
    <row r="5" spans="1:13" ht="14.25">
      <c r="A5" s="55"/>
      <c r="B5" s="55"/>
      <c r="C5" s="55"/>
      <c r="D5" s="55"/>
      <c r="E5" s="55"/>
      <c r="F5" s="4" t="s">
        <v>30</v>
      </c>
      <c r="G5" s="4" t="s">
        <v>31</v>
      </c>
      <c r="H5" s="4" t="s">
        <v>30</v>
      </c>
      <c r="I5" s="4" t="s">
        <v>31</v>
      </c>
      <c r="J5" s="4" t="s">
        <v>30</v>
      </c>
      <c r="K5" s="4" t="s">
        <v>31</v>
      </c>
      <c r="L5" s="4" t="s">
        <v>30</v>
      </c>
      <c r="M5" s="5" t="s">
        <v>31</v>
      </c>
    </row>
    <row r="6" spans="1:14" ht="14.25">
      <c r="A6" s="2">
        <v>1</v>
      </c>
      <c r="B6" s="2" t="s">
        <v>6</v>
      </c>
      <c r="C6" s="2">
        <v>4</v>
      </c>
      <c r="D6" s="2">
        <v>117</v>
      </c>
      <c r="E6" s="2">
        <v>110</v>
      </c>
      <c r="F6" s="2">
        <v>15</v>
      </c>
      <c r="G6" s="18">
        <f>F6/E6</f>
        <v>0.13636363636363635</v>
      </c>
      <c r="H6" s="2">
        <v>44</v>
      </c>
      <c r="I6" s="18">
        <f>H6/E6</f>
        <v>0.4</v>
      </c>
      <c r="J6" s="2">
        <v>49</v>
      </c>
      <c r="K6" s="18">
        <f>J6/E6</f>
        <v>0.44545454545454544</v>
      </c>
      <c r="L6" s="2">
        <v>2</v>
      </c>
      <c r="M6" s="18">
        <f>L6/E6</f>
        <v>0.01818181818181818</v>
      </c>
      <c r="N6" t="str">
        <f>IF(F6+H6+J6+L6&lt;&gt;E6,"!!!!!"," ")</f>
        <v> </v>
      </c>
    </row>
    <row r="7" spans="1:14" ht="14.25">
      <c r="A7" s="2">
        <v>2</v>
      </c>
      <c r="B7" s="2" t="s">
        <v>7</v>
      </c>
      <c r="C7" s="2">
        <v>4</v>
      </c>
      <c r="D7" s="2">
        <v>93</v>
      </c>
      <c r="E7" s="2">
        <v>88</v>
      </c>
      <c r="F7" s="2">
        <v>2</v>
      </c>
      <c r="G7" s="18">
        <f aca="true" t="shared" si="0" ref="G7:G24">F7/E7</f>
        <v>0.022727272727272728</v>
      </c>
      <c r="H7" s="2">
        <v>15</v>
      </c>
      <c r="I7" s="18">
        <f aca="true" t="shared" si="1" ref="I7:I24">H7/E7</f>
        <v>0.17045454545454544</v>
      </c>
      <c r="J7" s="2">
        <v>42</v>
      </c>
      <c r="K7" s="18">
        <f aca="true" t="shared" si="2" ref="K7:K24">J7/E7</f>
        <v>0.4772727272727273</v>
      </c>
      <c r="L7" s="2">
        <v>29</v>
      </c>
      <c r="M7" s="18">
        <f aca="true" t="shared" si="3" ref="M7:M24">L7/E7</f>
        <v>0.32954545454545453</v>
      </c>
      <c r="N7" t="str">
        <f aca="true" t="shared" si="4" ref="N7:N28">IF(F7+H7+J7+L7&lt;&gt;E7,"!!!!!"," ")</f>
        <v> </v>
      </c>
    </row>
    <row r="8" spans="1:14" ht="14.25">
      <c r="A8" s="2">
        <v>3</v>
      </c>
      <c r="B8" s="2" t="s">
        <v>8</v>
      </c>
      <c r="C8" s="2">
        <v>3</v>
      </c>
      <c r="D8" s="2">
        <v>83</v>
      </c>
      <c r="E8" s="2">
        <v>75</v>
      </c>
      <c r="F8" s="2">
        <v>11</v>
      </c>
      <c r="G8" s="18">
        <f t="shared" si="0"/>
        <v>0.14666666666666667</v>
      </c>
      <c r="H8" s="2">
        <v>28</v>
      </c>
      <c r="I8" s="18">
        <f t="shared" si="1"/>
        <v>0.37333333333333335</v>
      </c>
      <c r="J8" s="2">
        <v>30</v>
      </c>
      <c r="K8" s="18">
        <f t="shared" si="2"/>
        <v>0.4</v>
      </c>
      <c r="L8" s="2">
        <v>6</v>
      </c>
      <c r="M8" s="18">
        <f t="shared" si="3"/>
        <v>0.08</v>
      </c>
      <c r="N8" t="str">
        <f t="shared" si="4"/>
        <v> </v>
      </c>
    </row>
    <row r="9" spans="1:14" ht="14.25">
      <c r="A9" s="2">
        <v>4</v>
      </c>
      <c r="B9" s="2" t="s">
        <v>9</v>
      </c>
      <c r="C9" s="2">
        <v>3</v>
      </c>
      <c r="D9" s="2">
        <v>52</v>
      </c>
      <c r="E9" s="2">
        <v>48</v>
      </c>
      <c r="F9" s="2">
        <v>2</v>
      </c>
      <c r="G9" s="18">
        <f t="shared" si="0"/>
        <v>0.041666666666666664</v>
      </c>
      <c r="H9" s="2">
        <v>5</v>
      </c>
      <c r="I9" s="18">
        <f t="shared" si="1"/>
        <v>0.10416666666666667</v>
      </c>
      <c r="J9" s="2">
        <v>33</v>
      </c>
      <c r="K9" s="18">
        <f t="shared" si="2"/>
        <v>0.6875</v>
      </c>
      <c r="L9" s="2">
        <v>8</v>
      </c>
      <c r="M9" s="18">
        <f t="shared" si="3"/>
        <v>0.16666666666666666</v>
      </c>
      <c r="N9" t="str">
        <f t="shared" si="4"/>
        <v> </v>
      </c>
    </row>
    <row r="10" spans="1:14" ht="14.25">
      <c r="A10" s="2">
        <v>5</v>
      </c>
      <c r="B10" s="2" t="s">
        <v>10</v>
      </c>
      <c r="C10" s="2">
        <v>4</v>
      </c>
      <c r="D10" s="2">
        <v>96</v>
      </c>
      <c r="E10" s="2">
        <v>86</v>
      </c>
      <c r="F10" s="2">
        <v>6</v>
      </c>
      <c r="G10" s="18">
        <f t="shared" si="0"/>
        <v>0.06976744186046512</v>
      </c>
      <c r="H10" s="2">
        <v>13</v>
      </c>
      <c r="I10" s="18">
        <f t="shared" si="1"/>
        <v>0.1511627906976744</v>
      </c>
      <c r="J10" s="2">
        <v>45</v>
      </c>
      <c r="K10" s="18">
        <f t="shared" si="2"/>
        <v>0.5232558139534884</v>
      </c>
      <c r="L10" s="2">
        <v>22</v>
      </c>
      <c r="M10" s="18">
        <f t="shared" si="3"/>
        <v>0.2558139534883721</v>
      </c>
      <c r="N10" t="str">
        <f t="shared" si="4"/>
        <v> </v>
      </c>
    </row>
    <row r="11" spans="1:14" ht="14.25">
      <c r="A11" s="2">
        <v>6</v>
      </c>
      <c r="B11" s="2" t="s">
        <v>11</v>
      </c>
      <c r="C11" s="2">
        <v>4</v>
      </c>
      <c r="D11" s="2">
        <v>99</v>
      </c>
      <c r="E11" s="2">
        <v>86</v>
      </c>
      <c r="F11" s="2">
        <v>8</v>
      </c>
      <c r="G11" s="18">
        <f t="shared" si="0"/>
        <v>0.09302325581395349</v>
      </c>
      <c r="H11" s="2">
        <v>35</v>
      </c>
      <c r="I11" s="18">
        <f t="shared" si="1"/>
        <v>0.4069767441860465</v>
      </c>
      <c r="J11" s="2">
        <v>39</v>
      </c>
      <c r="K11" s="18">
        <f t="shared" si="2"/>
        <v>0.45348837209302323</v>
      </c>
      <c r="L11" s="2">
        <v>4</v>
      </c>
      <c r="M11" s="18">
        <f t="shared" si="3"/>
        <v>0.046511627906976744</v>
      </c>
      <c r="N11" t="str">
        <f t="shared" si="4"/>
        <v> </v>
      </c>
    </row>
    <row r="12" spans="1:14" ht="14.25">
      <c r="A12" s="2">
        <v>7</v>
      </c>
      <c r="B12" s="2" t="s">
        <v>12</v>
      </c>
      <c r="C12" s="2">
        <v>2</v>
      </c>
      <c r="D12" s="2">
        <v>46</v>
      </c>
      <c r="E12" s="2">
        <v>38</v>
      </c>
      <c r="F12" s="2">
        <v>8</v>
      </c>
      <c r="G12" s="18">
        <f t="shared" si="0"/>
        <v>0.21052631578947367</v>
      </c>
      <c r="H12" s="2">
        <v>16</v>
      </c>
      <c r="I12" s="18">
        <f t="shared" si="1"/>
        <v>0.42105263157894735</v>
      </c>
      <c r="J12" s="2">
        <v>13</v>
      </c>
      <c r="K12" s="18">
        <f t="shared" si="2"/>
        <v>0.34210526315789475</v>
      </c>
      <c r="L12" s="2">
        <v>1</v>
      </c>
      <c r="M12" s="18">
        <f t="shared" si="3"/>
        <v>0.02631578947368421</v>
      </c>
      <c r="N12" t="str">
        <f t="shared" si="4"/>
        <v> </v>
      </c>
    </row>
    <row r="13" spans="1:14" ht="14.25">
      <c r="A13" s="2">
        <v>8</v>
      </c>
      <c r="B13" s="2" t="s">
        <v>13</v>
      </c>
      <c r="C13" s="2">
        <v>2</v>
      </c>
      <c r="D13" s="2">
        <v>43</v>
      </c>
      <c r="E13" s="2">
        <v>39</v>
      </c>
      <c r="F13" s="2">
        <v>6</v>
      </c>
      <c r="G13" s="18">
        <f t="shared" si="0"/>
        <v>0.15384615384615385</v>
      </c>
      <c r="H13" s="2">
        <v>12</v>
      </c>
      <c r="I13" s="18">
        <f t="shared" si="1"/>
        <v>0.3076923076923077</v>
      </c>
      <c r="J13" s="2">
        <v>14</v>
      </c>
      <c r="K13" s="18">
        <f t="shared" si="2"/>
        <v>0.358974358974359</v>
      </c>
      <c r="L13" s="2">
        <v>7</v>
      </c>
      <c r="M13" s="18">
        <f t="shared" si="3"/>
        <v>0.1794871794871795</v>
      </c>
      <c r="N13" t="str">
        <f t="shared" si="4"/>
        <v> </v>
      </c>
    </row>
    <row r="14" spans="1:14" ht="14.25">
      <c r="A14" s="2">
        <v>9</v>
      </c>
      <c r="B14" s="2" t="s">
        <v>14</v>
      </c>
      <c r="C14" s="2">
        <v>4</v>
      </c>
      <c r="D14" s="2">
        <v>100</v>
      </c>
      <c r="E14" s="2">
        <v>90</v>
      </c>
      <c r="F14" s="2">
        <v>9</v>
      </c>
      <c r="G14" s="18">
        <f t="shared" si="0"/>
        <v>0.1</v>
      </c>
      <c r="H14" s="2">
        <v>27</v>
      </c>
      <c r="I14" s="18">
        <f t="shared" si="1"/>
        <v>0.3</v>
      </c>
      <c r="J14" s="2">
        <v>35</v>
      </c>
      <c r="K14" s="18">
        <f t="shared" si="2"/>
        <v>0.3888888888888889</v>
      </c>
      <c r="L14" s="2">
        <v>19</v>
      </c>
      <c r="M14" s="18">
        <f t="shared" si="3"/>
        <v>0.2111111111111111</v>
      </c>
      <c r="N14" t="str">
        <f t="shared" si="4"/>
        <v> </v>
      </c>
    </row>
    <row r="15" spans="1:14" ht="14.25">
      <c r="A15" s="2">
        <v>10</v>
      </c>
      <c r="B15" s="2" t="s">
        <v>15</v>
      </c>
      <c r="C15" s="2">
        <v>7</v>
      </c>
      <c r="D15" s="8">
        <v>176</v>
      </c>
      <c r="E15" s="2">
        <v>163</v>
      </c>
      <c r="F15" s="2">
        <v>6</v>
      </c>
      <c r="G15" s="18">
        <f t="shared" si="0"/>
        <v>0.03680981595092025</v>
      </c>
      <c r="H15" s="2">
        <v>37</v>
      </c>
      <c r="I15" s="18">
        <f t="shared" si="1"/>
        <v>0.22699386503067484</v>
      </c>
      <c r="J15" s="2">
        <v>82</v>
      </c>
      <c r="K15" s="18">
        <f t="shared" si="2"/>
        <v>0.5030674846625767</v>
      </c>
      <c r="L15" s="2">
        <v>38</v>
      </c>
      <c r="M15" s="18">
        <f t="shared" si="3"/>
        <v>0.2331288343558282</v>
      </c>
      <c r="N15" t="str">
        <f t="shared" si="4"/>
        <v> </v>
      </c>
    </row>
    <row r="16" spans="1:14" ht="14.25">
      <c r="A16" s="2">
        <v>11</v>
      </c>
      <c r="B16" s="2" t="s">
        <v>16</v>
      </c>
      <c r="C16" s="2">
        <v>4</v>
      </c>
      <c r="D16" s="2">
        <v>73</v>
      </c>
      <c r="E16" s="2">
        <v>65</v>
      </c>
      <c r="F16" s="2">
        <v>8</v>
      </c>
      <c r="G16" s="18">
        <f t="shared" si="0"/>
        <v>0.12307692307692308</v>
      </c>
      <c r="H16" s="2">
        <v>28</v>
      </c>
      <c r="I16" s="18">
        <f t="shared" si="1"/>
        <v>0.4307692307692308</v>
      </c>
      <c r="J16" s="2">
        <v>21</v>
      </c>
      <c r="K16" s="18">
        <f t="shared" si="2"/>
        <v>0.3230769230769231</v>
      </c>
      <c r="L16" s="2">
        <v>8</v>
      </c>
      <c r="M16" s="18">
        <f t="shared" si="3"/>
        <v>0.12307692307692308</v>
      </c>
      <c r="N16" t="str">
        <f t="shared" si="4"/>
        <v> </v>
      </c>
    </row>
    <row r="17" spans="1:14" ht="14.25">
      <c r="A17" s="2">
        <v>12</v>
      </c>
      <c r="B17" s="2" t="s">
        <v>17</v>
      </c>
      <c r="C17" s="2">
        <v>2</v>
      </c>
      <c r="D17" s="2">
        <v>40</v>
      </c>
      <c r="E17" s="2">
        <v>35</v>
      </c>
      <c r="F17" s="2">
        <v>8</v>
      </c>
      <c r="G17" s="18">
        <f t="shared" si="0"/>
        <v>0.22857142857142856</v>
      </c>
      <c r="H17" s="2">
        <v>14</v>
      </c>
      <c r="I17" s="18">
        <f t="shared" si="1"/>
        <v>0.4</v>
      </c>
      <c r="J17" s="2">
        <v>12</v>
      </c>
      <c r="K17" s="18">
        <f t="shared" si="2"/>
        <v>0.34285714285714286</v>
      </c>
      <c r="L17" s="2">
        <v>1</v>
      </c>
      <c r="M17" s="18">
        <f t="shared" si="3"/>
        <v>0.02857142857142857</v>
      </c>
      <c r="N17" t="str">
        <f t="shared" si="4"/>
        <v> </v>
      </c>
    </row>
    <row r="18" spans="1:14" ht="14.25">
      <c r="A18" s="2">
        <v>13</v>
      </c>
      <c r="B18" s="2" t="s">
        <v>18</v>
      </c>
      <c r="C18" s="2">
        <v>3</v>
      </c>
      <c r="D18" s="2">
        <v>44</v>
      </c>
      <c r="E18" s="2">
        <v>42</v>
      </c>
      <c r="F18" s="2">
        <v>1</v>
      </c>
      <c r="G18" s="18">
        <f t="shared" si="0"/>
        <v>0.023809523809523808</v>
      </c>
      <c r="H18" s="2">
        <v>5</v>
      </c>
      <c r="I18" s="18">
        <f t="shared" si="1"/>
        <v>0.11904761904761904</v>
      </c>
      <c r="J18" s="2">
        <v>14</v>
      </c>
      <c r="K18" s="18">
        <f t="shared" si="2"/>
        <v>0.3333333333333333</v>
      </c>
      <c r="L18" s="2">
        <v>22</v>
      </c>
      <c r="M18" s="18">
        <f t="shared" si="3"/>
        <v>0.5238095238095238</v>
      </c>
      <c r="N18" t="str">
        <f t="shared" si="4"/>
        <v> </v>
      </c>
    </row>
    <row r="19" spans="1:14" ht="14.25">
      <c r="A19" s="2">
        <v>14</v>
      </c>
      <c r="B19" s="2" t="s">
        <v>19</v>
      </c>
      <c r="C19" s="2">
        <v>4</v>
      </c>
      <c r="D19" s="2">
        <v>108</v>
      </c>
      <c r="E19" s="2">
        <v>95</v>
      </c>
      <c r="F19" s="2">
        <v>11</v>
      </c>
      <c r="G19" s="18">
        <f t="shared" si="0"/>
        <v>0.11578947368421053</v>
      </c>
      <c r="H19" s="2">
        <v>27</v>
      </c>
      <c r="I19" s="18">
        <f t="shared" si="1"/>
        <v>0.28421052631578947</v>
      </c>
      <c r="J19" s="2">
        <v>38</v>
      </c>
      <c r="K19" s="18">
        <f t="shared" si="2"/>
        <v>0.4</v>
      </c>
      <c r="L19" s="2">
        <v>19</v>
      </c>
      <c r="M19" s="18">
        <f t="shared" si="3"/>
        <v>0.2</v>
      </c>
      <c r="N19" t="str">
        <f t="shared" si="4"/>
        <v> </v>
      </c>
    </row>
    <row r="20" spans="1:14" ht="14.25">
      <c r="A20" s="2">
        <v>15</v>
      </c>
      <c r="B20" s="2" t="s">
        <v>20</v>
      </c>
      <c r="C20" s="2">
        <v>3</v>
      </c>
      <c r="D20" s="2">
        <v>76</v>
      </c>
      <c r="E20" s="2">
        <v>73</v>
      </c>
      <c r="F20" s="2">
        <v>10</v>
      </c>
      <c r="G20" s="18">
        <f t="shared" si="0"/>
        <v>0.136986301369863</v>
      </c>
      <c r="H20" s="2">
        <v>20</v>
      </c>
      <c r="I20" s="18">
        <f t="shared" si="1"/>
        <v>0.273972602739726</v>
      </c>
      <c r="J20" s="2">
        <v>27</v>
      </c>
      <c r="K20" s="18">
        <f t="shared" si="2"/>
        <v>0.3698630136986301</v>
      </c>
      <c r="L20" s="2">
        <v>16</v>
      </c>
      <c r="M20" s="18">
        <f t="shared" si="3"/>
        <v>0.2191780821917808</v>
      </c>
      <c r="N20" t="str">
        <f t="shared" si="4"/>
        <v> </v>
      </c>
    </row>
    <row r="21" spans="1:14" ht="14.25">
      <c r="A21" s="2">
        <v>16</v>
      </c>
      <c r="B21" s="2" t="s">
        <v>21</v>
      </c>
      <c r="C21" s="2">
        <v>3</v>
      </c>
      <c r="D21" s="2">
        <v>91</v>
      </c>
      <c r="E21" s="2">
        <v>87</v>
      </c>
      <c r="F21" s="2">
        <v>6</v>
      </c>
      <c r="G21" s="18">
        <f t="shared" si="0"/>
        <v>0.06896551724137931</v>
      </c>
      <c r="H21" s="2">
        <v>21</v>
      </c>
      <c r="I21" s="18">
        <f t="shared" si="1"/>
        <v>0.2413793103448276</v>
      </c>
      <c r="J21" s="2">
        <v>32</v>
      </c>
      <c r="K21" s="18">
        <f t="shared" si="2"/>
        <v>0.367816091954023</v>
      </c>
      <c r="L21" s="2">
        <v>28</v>
      </c>
      <c r="M21" s="18">
        <f t="shared" si="3"/>
        <v>0.3218390804597701</v>
      </c>
      <c r="N21" t="str">
        <f t="shared" si="4"/>
        <v> </v>
      </c>
    </row>
    <row r="22" spans="1:14" ht="14.25">
      <c r="A22" s="2">
        <v>17</v>
      </c>
      <c r="B22" s="2" t="s">
        <v>22</v>
      </c>
      <c r="C22" s="2">
        <v>3</v>
      </c>
      <c r="D22" s="2">
        <v>86</v>
      </c>
      <c r="E22" s="2">
        <v>83</v>
      </c>
      <c r="F22" s="2">
        <v>17</v>
      </c>
      <c r="G22" s="18">
        <f t="shared" si="0"/>
        <v>0.20481927710843373</v>
      </c>
      <c r="H22" s="2">
        <v>27</v>
      </c>
      <c r="I22" s="18">
        <f t="shared" si="1"/>
        <v>0.3253012048192771</v>
      </c>
      <c r="J22" s="2">
        <v>33</v>
      </c>
      <c r="K22" s="18">
        <f t="shared" si="2"/>
        <v>0.39759036144578314</v>
      </c>
      <c r="L22" s="2">
        <v>6</v>
      </c>
      <c r="M22" s="18">
        <f t="shared" si="3"/>
        <v>0.07228915662650602</v>
      </c>
      <c r="N22" t="str">
        <f t="shared" si="4"/>
        <v> </v>
      </c>
    </row>
    <row r="23" spans="1:14" ht="14.25">
      <c r="A23" s="2">
        <v>18</v>
      </c>
      <c r="B23" s="2" t="s">
        <v>23</v>
      </c>
      <c r="C23" s="2">
        <v>2</v>
      </c>
      <c r="D23" s="2">
        <v>49</v>
      </c>
      <c r="E23" s="2">
        <v>46</v>
      </c>
      <c r="F23" s="2"/>
      <c r="G23" s="18">
        <f t="shared" si="0"/>
        <v>0</v>
      </c>
      <c r="H23" s="2">
        <v>5</v>
      </c>
      <c r="I23" s="18">
        <f t="shared" si="1"/>
        <v>0.10869565217391304</v>
      </c>
      <c r="J23" s="2">
        <v>18</v>
      </c>
      <c r="K23" s="18">
        <f t="shared" si="2"/>
        <v>0.391304347826087</v>
      </c>
      <c r="L23" s="2">
        <v>23</v>
      </c>
      <c r="M23" s="18">
        <f t="shared" si="3"/>
        <v>0.5</v>
      </c>
      <c r="N23" t="str">
        <f t="shared" si="4"/>
        <v> </v>
      </c>
    </row>
    <row r="24" spans="1:14" ht="14.25">
      <c r="A24" s="2">
        <v>19</v>
      </c>
      <c r="B24" s="2" t="s">
        <v>24</v>
      </c>
      <c r="C24" s="2">
        <v>2</v>
      </c>
      <c r="D24" s="2">
        <v>40</v>
      </c>
      <c r="E24" s="2">
        <v>34</v>
      </c>
      <c r="F24" s="2">
        <v>5</v>
      </c>
      <c r="G24" s="18">
        <f t="shared" si="0"/>
        <v>0.14705882352941177</v>
      </c>
      <c r="H24" s="2">
        <v>16</v>
      </c>
      <c r="I24" s="18">
        <f t="shared" si="1"/>
        <v>0.47058823529411764</v>
      </c>
      <c r="J24" s="2">
        <v>12</v>
      </c>
      <c r="K24" s="18">
        <f t="shared" si="2"/>
        <v>0.35294117647058826</v>
      </c>
      <c r="L24" s="2">
        <v>1</v>
      </c>
      <c r="M24" s="18">
        <f t="shared" si="3"/>
        <v>0.029411764705882353</v>
      </c>
      <c r="N24" t="str">
        <f t="shared" si="4"/>
        <v> </v>
      </c>
    </row>
    <row r="25" spans="1:14" ht="14.25">
      <c r="A25" s="2"/>
      <c r="B25" s="2"/>
      <c r="C25" s="2"/>
      <c r="D25" s="2"/>
      <c r="E25" s="2"/>
      <c r="F25" s="2"/>
      <c r="G25" s="19"/>
      <c r="H25" s="2"/>
      <c r="I25" s="19"/>
      <c r="J25" s="2"/>
      <c r="K25" s="19"/>
      <c r="L25" s="2"/>
      <c r="M25" s="20"/>
      <c r="N25" t="str">
        <f t="shared" si="4"/>
        <v> </v>
      </c>
    </row>
    <row r="26" spans="1:14" ht="14.25">
      <c r="A26" s="2"/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7"/>
      <c r="N26" t="str">
        <f t="shared" si="4"/>
        <v> </v>
      </c>
    </row>
    <row r="27" spans="1:14" ht="14.25">
      <c r="A27" s="2"/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7"/>
      <c r="N27" t="str">
        <f t="shared" si="4"/>
        <v> </v>
      </c>
    </row>
    <row r="28" spans="1:14" ht="15">
      <c r="A28" s="2"/>
      <c r="B28" s="9" t="s">
        <v>5</v>
      </c>
      <c r="C28" s="6">
        <f>SUM(C6:C27)</f>
        <v>63</v>
      </c>
      <c r="D28" s="6">
        <f>SUM(D6:D27)</f>
        <v>1512</v>
      </c>
      <c r="E28" s="6">
        <f>SUM(E6:E27)</f>
        <v>1383</v>
      </c>
      <c r="F28" s="6">
        <f>SUM(F6:F27)</f>
        <v>139</v>
      </c>
      <c r="G28" s="10">
        <f>F28/E28</f>
        <v>0.1005061460592914</v>
      </c>
      <c r="H28" s="6">
        <f>SUM(H6:H27)</f>
        <v>395</v>
      </c>
      <c r="I28" s="10">
        <f>H28/E28</f>
        <v>0.2856109906001446</v>
      </c>
      <c r="J28" s="6">
        <f>SUM(J6:J27)</f>
        <v>589</v>
      </c>
      <c r="K28" s="10">
        <f>J28/E28</f>
        <v>0.42588575560375996</v>
      </c>
      <c r="L28" s="6">
        <f>SUM(L6:L27)</f>
        <v>260</v>
      </c>
      <c r="M28" s="10">
        <f>L28/E28</f>
        <v>0.18799710773680406</v>
      </c>
      <c r="N28" t="str">
        <f t="shared" si="4"/>
        <v> </v>
      </c>
    </row>
  </sheetData>
  <sheetProtection/>
  <mergeCells count="12">
    <mergeCell ref="D4:D5"/>
    <mergeCell ref="E4:E5"/>
    <mergeCell ref="F4:G4"/>
    <mergeCell ref="H4:I4"/>
    <mergeCell ref="J4:K4"/>
    <mergeCell ref="L4:M4"/>
    <mergeCell ref="A1:L1"/>
    <mergeCell ref="A2:L2"/>
    <mergeCell ref="J3:M3"/>
    <mergeCell ref="A4:A5"/>
    <mergeCell ref="B4:B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13" width="8.140625" style="0" customWidth="1"/>
  </cols>
  <sheetData>
    <row r="1" spans="1:12" ht="15.7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0:13" ht="14.25">
      <c r="J3" s="49" t="s">
        <v>40</v>
      </c>
      <c r="K3" s="49"/>
      <c r="L3" s="49"/>
      <c r="M3" s="49"/>
    </row>
    <row r="4" spans="1:13" ht="57" customHeight="1">
      <c r="A4" s="54" t="s">
        <v>0</v>
      </c>
      <c r="B4" s="54" t="s">
        <v>1</v>
      </c>
      <c r="C4" s="54" t="s">
        <v>3</v>
      </c>
      <c r="D4" s="54" t="s">
        <v>2</v>
      </c>
      <c r="E4" s="54" t="s">
        <v>4</v>
      </c>
      <c r="F4" s="52" t="s">
        <v>25</v>
      </c>
      <c r="G4" s="53"/>
      <c r="H4" s="52" t="s">
        <v>26</v>
      </c>
      <c r="I4" s="53"/>
      <c r="J4" s="52" t="s">
        <v>27</v>
      </c>
      <c r="K4" s="53"/>
      <c r="L4" s="52" t="s">
        <v>28</v>
      </c>
      <c r="M4" s="53"/>
    </row>
    <row r="5" spans="1:13" ht="14.25">
      <c r="A5" s="55"/>
      <c r="B5" s="55"/>
      <c r="C5" s="55"/>
      <c r="D5" s="55"/>
      <c r="E5" s="55"/>
      <c r="F5" s="4" t="s">
        <v>30</v>
      </c>
      <c r="G5" s="4" t="s">
        <v>31</v>
      </c>
      <c r="H5" s="4" t="s">
        <v>30</v>
      </c>
      <c r="I5" s="4" t="s">
        <v>31</v>
      </c>
      <c r="J5" s="4" t="s">
        <v>30</v>
      </c>
      <c r="K5" s="4" t="s">
        <v>31</v>
      </c>
      <c r="L5" s="4" t="s">
        <v>30</v>
      </c>
      <c r="M5" s="5" t="s">
        <v>31</v>
      </c>
    </row>
    <row r="6" spans="1:15" ht="14.25">
      <c r="A6" s="2">
        <v>1</v>
      </c>
      <c r="B6" s="2" t="s">
        <v>6</v>
      </c>
      <c r="C6" s="2">
        <v>4</v>
      </c>
      <c r="D6" s="21">
        <v>117</v>
      </c>
      <c r="E6" s="21">
        <v>108</v>
      </c>
      <c r="F6" s="21">
        <v>1</v>
      </c>
      <c r="G6" s="18">
        <f>F6/E6</f>
        <v>0.009259259259259259</v>
      </c>
      <c r="H6" s="21">
        <v>24</v>
      </c>
      <c r="I6" s="22">
        <f>H6/E6</f>
        <v>0.2222222222222222</v>
      </c>
      <c r="J6" s="21">
        <v>42</v>
      </c>
      <c r="K6" s="22">
        <f>J6/E6</f>
        <v>0.3888888888888889</v>
      </c>
      <c r="L6" s="21">
        <v>41</v>
      </c>
      <c r="M6" s="22">
        <f>L6/E6</f>
        <v>0.37962962962962965</v>
      </c>
      <c r="N6" s="23" t="str">
        <f>IF(F6+H6+J6+L6&lt;&gt;E6,"!!!!!"," ")</f>
        <v> </v>
      </c>
      <c r="O6" s="23"/>
    </row>
    <row r="7" spans="1:15" ht="14.25">
      <c r="A7" s="2">
        <v>2</v>
      </c>
      <c r="B7" s="2" t="s">
        <v>7</v>
      </c>
      <c r="C7" s="2">
        <v>4</v>
      </c>
      <c r="D7" s="21">
        <v>93</v>
      </c>
      <c r="E7" s="21">
        <v>88</v>
      </c>
      <c r="F7" s="21">
        <v>3</v>
      </c>
      <c r="G7" s="18">
        <f aca="true" t="shared" si="0" ref="G7:G24">F7/E7</f>
        <v>0.03409090909090909</v>
      </c>
      <c r="H7" s="21">
        <v>20</v>
      </c>
      <c r="I7" s="22">
        <f aca="true" t="shared" si="1" ref="I7:I24">H7/E7</f>
        <v>0.22727272727272727</v>
      </c>
      <c r="J7" s="21">
        <v>23</v>
      </c>
      <c r="K7" s="22">
        <f aca="true" t="shared" si="2" ref="K7:K24">J7/E7</f>
        <v>0.26136363636363635</v>
      </c>
      <c r="L7" s="21">
        <v>42</v>
      </c>
      <c r="M7" s="22">
        <f aca="true" t="shared" si="3" ref="M7:M24">L7/E7</f>
        <v>0.4772727272727273</v>
      </c>
      <c r="N7" s="23" t="str">
        <f aca="true" t="shared" si="4" ref="N7:N28">IF(F7+H7+J7+L7&lt;&gt;E7,"!!!!!"," ")</f>
        <v> </v>
      </c>
      <c r="O7" s="23"/>
    </row>
    <row r="8" spans="1:15" ht="14.25">
      <c r="A8" s="2">
        <v>3</v>
      </c>
      <c r="B8" s="2" t="s">
        <v>8</v>
      </c>
      <c r="C8" s="2">
        <v>3</v>
      </c>
      <c r="D8" s="21">
        <v>83</v>
      </c>
      <c r="E8" s="21">
        <v>75</v>
      </c>
      <c r="F8" s="21">
        <v>5</v>
      </c>
      <c r="G8" s="18">
        <f t="shared" si="0"/>
        <v>0.06666666666666667</v>
      </c>
      <c r="H8" s="21">
        <v>26</v>
      </c>
      <c r="I8" s="22">
        <v>0.22</v>
      </c>
      <c r="J8" s="21">
        <v>22</v>
      </c>
      <c r="K8" s="22">
        <f t="shared" si="2"/>
        <v>0.29333333333333333</v>
      </c>
      <c r="L8" s="21">
        <v>22</v>
      </c>
      <c r="M8" s="22">
        <f t="shared" si="3"/>
        <v>0.29333333333333333</v>
      </c>
      <c r="N8" s="23" t="str">
        <f t="shared" si="4"/>
        <v> </v>
      </c>
      <c r="O8" s="23"/>
    </row>
    <row r="9" spans="1:15" ht="14.25">
      <c r="A9" s="2">
        <v>4</v>
      </c>
      <c r="B9" s="2" t="s">
        <v>9</v>
      </c>
      <c r="C9" s="2">
        <v>3</v>
      </c>
      <c r="D9" s="21">
        <v>52</v>
      </c>
      <c r="E9" s="21">
        <v>47</v>
      </c>
      <c r="F9" s="21">
        <v>2</v>
      </c>
      <c r="G9" s="18">
        <f t="shared" si="0"/>
        <v>0.0425531914893617</v>
      </c>
      <c r="H9" s="21">
        <v>10</v>
      </c>
      <c r="I9" s="22">
        <f t="shared" si="1"/>
        <v>0.2127659574468085</v>
      </c>
      <c r="J9" s="21">
        <v>31</v>
      </c>
      <c r="K9" s="22">
        <f t="shared" si="2"/>
        <v>0.6595744680851063</v>
      </c>
      <c r="L9" s="21">
        <v>4</v>
      </c>
      <c r="M9" s="22">
        <f t="shared" si="3"/>
        <v>0.0851063829787234</v>
      </c>
      <c r="N9" s="23" t="str">
        <f t="shared" si="4"/>
        <v> </v>
      </c>
      <c r="O9" s="23"/>
    </row>
    <row r="10" spans="1:15" ht="14.25">
      <c r="A10" s="2">
        <v>5</v>
      </c>
      <c r="B10" s="2" t="s">
        <v>10</v>
      </c>
      <c r="C10" s="2">
        <v>4</v>
      </c>
      <c r="D10" s="21">
        <v>96</v>
      </c>
      <c r="E10" s="21">
        <v>85</v>
      </c>
      <c r="F10" s="21">
        <v>5</v>
      </c>
      <c r="G10" s="18">
        <f t="shared" si="0"/>
        <v>0.058823529411764705</v>
      </c>
      <c r="H10" s="21">
        <v>23</v>
      </c>
      <c r="I10" s="22">
        <f t="shared" si="1"/>
        <v>0.27058823529411763</v>
      </c>
      <c r="J10" s="21">
        <v>27</v>
      </c>
      <c r="K10" s="22">
        <f t="shared" si="2"/>
        <v>0.3176470588235294</v>
      </c>
      <c r="L10" s="21">
        <v>30</v>
      </c>
      <c r="M10" s="22">
        <f t="shared" si="3"/>
        <v>0.35294117647058826</v>
      </c>
      <c r="N10" s="23" t="str">
        <f t="shared" si="4"/>
        <v> </v>
      </c>
      <c r="O10" s="23"/>
    </row>
    <row r="11" spans="1:15" ht="14.25">
      <c r="A11" s="2">
        <v>6</v>
      </c>
      <c r="B11" s="2" t="s">
        <v>11</v>
      </c>
      <c r="C11" s="2">
        <v>4</v>
      </c>
      <c r="D11" s="21">
        <v>99</v>
      </c>
      <c r="E11" s="21">
        <v>86</v>
      </c>
      <c r="F11" s="21">
        <v>3</v>
      </c>
      <c r="G11" s="18">
        <f t="shared" si="0"/>
        <v>0.03488372093023256</v>
      </c>
      <c r="H11" s="21">
        <v>23</v>
      </c>
      <c r="I11" s="22">
        <f t="shared" si="1"/>
        <v>0.26744186046511625</v>
      </c>
      <c r="J11" s="21">
        <v>31</v>
      </c>
      <c r="K11" s="22">
        <f t="shared" si="2"/>
        <v>0.36046511627906974</v>
      </c>
      <c r="L11" s="21">
        <v>29</v>
      </c>
      <c r="M11" s="22">
        <f t="shared" si="3"/>
        <v>0.3372093023255814</v>
      </c>
      <c r="N11" s="23" t="str">
        <f t="shared" si="4"/>
        <v> </v>
      </c>
      <c r="O11" s="23"/>
    </row>
    <row r="12" spans="1:15" ht="14.25">
      <c r="A12" s="2">
        <v>7</v>
      </c>
      <c r="B12" s="2" t="s">
        <v>12</v>
      </c>
      <c r="C12" s="2">
        <v>2</v>
      </c>
      <c r="D12" s="21">
        <v>46</v>
      </c>
      <c r="E12" s="21">
        <v>39</v>
      </c>
      <c r="F12" s="21">
        <v>6</v>
      </c>
      <c r="G12" s="18">
        <f t="shared" si="0"/>
        <v>0.15384615384615385</v>
      </c>
      <c r="H12" s="21">
        <v>21</v>
      </c>
      <c r="I12" s="22">
        <f t="shared" si="1"/>
        <v>0.5384615384615384</v>
      </c>
      <c r="J12" s="21">
        <v>9</v>
      </c>
      <c r="K12" s="22">
        <f t="shared" si="2"/>
        <v>0.23076923076923078</v>
      </c>
      <c r="L12" s="21">
        <v>3</v>
      </c>
      <c r="M12" s="22">
        <f t="shared" si="3"/>
        <v>0.07692307692307693</v>
      </c>
      <c r="N12" s="23" t="str">
        <f t="shared" si="4"/>
        <v> </v>
      </c>
      <c r="O12" s="23"/>
    </row>
    <row r="13" spans="1:15" ht="14.25">
      <c r="A13" s="2">
        <v>8</v>
      </c>
      <c r="B13" s="2" t="s">
        <v>13</v>
      </c>
      <c r="C13" s="2">
        <v>2</v>
      </c>
      <c r="D13" s="21">
        <v>43</v>
      </c>
      <c r="E13" s="21">
        <v>35</v>
      </c>
      <c r="F13" s="21"/>
      <c r="G13" s="18">
        <f t="shared" si="0"/>
        <v>0</v>
      </c>
      <c r="H13" s="21">
        <v>13</v>
      </c>
      <c r="I13" s="22">
        <f t="shared" si="1"/>
        <v>0.37142857142857144</v>
      </c>
      <c r="J13" s="21">
        <v>12</v>
      </c>
      <c r="K13" s="22">
        <f t="shared" si="2"/>
        <v>0.34285714285714286</v>
      </c>
      <c r="L13" s="21">
        <v>10</v>
      </c>
      <c r="M13" s="22">
        <f t="shared" si="3"/>
        <v>0.2857142857142857</v>
      </c>
      <c r="N13" s="23" t="str">
        <f t="shared" si="4"/>
        <v> </v>
      </c>
      <c r="O13" s="23"/>
    </row>
    <row r="14" spans="1:15" ht="14.25">
      <c r="A14" s="2">
        <v>9</v>
      </c>
      <c r="B14" s="2" t="s">
        <v>14</v>
      </c>
      <c r="C14" s="2">
        <v>4</v>
      </c>
      <c r="D14" s="21">
        <v>100</v>
      </c>
      <c r="E14" s="21">
        <v>94</v>
      </c>
      <c r="F14" s="21"/>
      <c r="G14" s="18">
        <f t="shared" si="0"/>
        <v>0</v>
      </c>
      <c r="H14" s="21">
        <v>13</v>
      </c>
      <c r="I14" s="22">
        <f t="shared" si="1"/>
        <v>0.13829787234042554</v>
      </c>
      <c r="J14" s="21">
        <v>36</v>
      </c>
      <c r="K14" s="22">
        <f t="shared" si="2"/>
        <v>0.3829787234042553</v>
      </c>
      <c r="L14" s="21">
        <v>45</v>
      </c>
      <c r="M14" s="22">
        <f t="shared" si="3"/>
        <v>0.4787234042553192</v>
      </c>
      <c r="N14" s="23" t="str">
        <f t="shared" si="4"/>
        <v> </v>
      </c>
      <c r="O14" s="23"/>
    </row>
    <row r="15" spans="1:15" ht="14.25">
      <c r="A15" s="2">
        <v>10</v>
      </c>
      <c r="B15" s="2" t="s">
        <v>15</v>
      </c>
      <c r="C15" s="2">
        <v>7</v>
      </c>
      <c r="D15" s="21">
        <v>176</v>
      </c>
      <c r="E15" s="21">
        <v>165</v>
      </c>
      <c r="F15" s="21"/>
      <c r="G15" s="18">
        <f t="shared" si="0"/>
        <v>0</v>
      </c>
      <c r="H15" s="21">
        <v>10</v>
      </c>
      <c r="I15" s="22">
        <f t="shared" si="1"/>
        <v>0.06060606060606061</v>
      </c>
      <c r="J15" s="21">
        <v>50</v>
      </c>
      <c r="K15" s="22">
        <f t="shared" si="2"/>
        <v>0.30303030303030304</v>
      </c>
      <c r="L15" s="21">
        <v>105</v>
      </c>
      <c r="M15" s="22">
        <f t="shared" si="3"/>
        <v>0.6363636363636364</v>
      </c>
      <c r="N15" s="23" t="str">
        <f t="shared" si="4"/>
        <v> </v>
      </c>
      <c r="O15" s="23"/>
    </row>
    <row r="16" spans="1:15" ht="14.25">
      <c r="A16" s="2">
        <v>11</v>
      </c>
      <c r="B16" s="2" t="s">
        <v>16</v>
      </c>
      <c r="C16" s="2">
        <v>4</v>
      </c>
      <c r="D16" s="21">
        <v>73</v>
      </c>
      <c r="E16" s="21">
        <v>68</v>
      </c>
      <c r="F16" s="21">
        <v>1</v>
      </c>
      <c r="G16" s="18">
        <f t="shared" si="0"/>
        <v>0.014705882352941176</v>
      </c>
      <c r="H16" s="21">
        <v>28</v>
      </c>
      <c r="I16" s="22">
        <f t="shared" si="1"/>
        <v>0.4117647058823529</v>
      </c>
      <c r="J16" s="21">
        <v>32</v>
      </c>
      <c r="K16" s="22">
        <f t="shared" si="2"/>
        <v>0.47058823529411764</v>
      </c>
      <c r="L16" s="21">
        <v>7</v>
      </c>
      <c r="M16" s="22">
        <f t="shared" si="3"/>
        <v>0.10294117647058823</v>
      </c>
      <c r="N16" s="23" t="str">
        <f t="shared" si="4"/>
        <v> </v>
      </c>
      <c r="O16" s="23"/>
    </row>
    <row r="17" spans="1:15" ht="14.25">
      <c r="A17" s="2">
        <v>12</v>
      </c>
      <c r="B17" s="2" t="s">
        <v>17</v>
      </c>
      <c r="C17" s="2">
        <v>2</v>
      </c>
      <c r="D17" s="21">
        <v>40</v>
      </c>
      <c r="E17" s="21">
        <v>36</v>
      </c>
      <c r="F17" s="21">
        <v>3</v>
      </c>
      <c r="G17" s="18">
        <f t="shared" si="0"/>
        <v>0.08333333333333333</v>
      </c>
      <c r="H17" s="21">
        <v>11</v>
      </c>
      <c r="I17" s="22">
        <f t="shared" si="1"/>
        <v>0.3055555555555556</v>
      </c>
      <c r="J17" s="21">
        <v>15</v>
      </c>
      <c r="K17" s="22">
        <f t="shared" si="2"/>
        <v>0.4166666666666667</v>
      </c>
      <c r="L17" s="21">
        <v>7</v>
      </c>
      <c r="M17" s="22">
        <f t="shared" si="3"/>
        <v>0.19444444444444445</v>
      </c>
      <c r="N17" s="23" t="str">
        <f t="shared" si="4"/>
        <v> </v>
      </c>
      <c r="O17" s="23"/>
    </row>
    <row r="18" spans="1:15" ht="14.25">
      <c r="A18" s="2">
        <v>13</v>
      </c>
      <c r="B18" s="2" t="s">
        <v>18</v>
      </c>
      <c r="C18" s="2">
        <v>3</v>
      </c>
      <c r="D18" s="21">
        <v>44</v>
      </c>
      <c r="E18" s="21">
        <v>40</v>
      </c>
      <c r="F18" s="21"/>
      <c r="G18" s="18">
        <f t="shared" si="0"/>
        <v>0</v>
      </c>
      <c r="H18" s="21">
        <v>3</v>
      </c>
      <c r="I18" s="22">
        <f t="shared" si="1"/>
        <v>0.075</v>
      </c>
      <c r="J18" s="21">
        <v>6</v>
      </c>
      <c r="K18" s="22">
        <f t="shared" si="2"/>
        <v>0.15</v>
      </c>
      <c r="L18" s="21">
        <v>31</v>
      </c>
      <c r="M18" s="22">
        <f t="shared" si="3"/>
        <v>0.775</v>
      </c>
      <c r="N18" s="23" t="str">
        <f t="shared" si="4"/>
        <v> </v>
      </c>
      <c r="O18" s="23"/>
    </row>
    <row r="19" spans="1:15" ht="14.25">
      <c r="A19" s="2">
        <v>14</v>
      </c>
      <c r="B19" s="2" t="s">
        <v>19</v>
      </c>
      <c r="C19" s="2">
        <v>4</v>
      </c>
      <c r="D19" s="21">
        <v>107</v>
      </c>
      <c r="E19" s="21">
        <v>96</v>
      </c>
      <c r="F19" s="21">
        <v>1</v>
      </c>
      <c r="G19" s="18">
        <f t="shared" si="0"/>
        <v>0.010416666666666666</v>
      </c>
      <c r="H19" s="21">
        <v>18</v>
      </c>
      <c r="I19" s="22">
        <f t="shared" si="1"/>
        <v>0.1875</v>
      </c>
      <c r="J19" s="21">
        <v>32</v>
      </c>
      <c r="K19" s="22">
        <f t="shared" si="2"/>
        <v>0.3333333333333333</v>
      </c>
      <c r="L19" s="21">
        <v>45</v>
      </c>
      <c r="M19" s="22">
        <f t="shared" si="3"/>
        <v>0.46875</v>
      </c>
      <c r="N19" s="23" t="str">
        <f t="shared" si="4"/>
        <v> </v>
      </c>
      <c r="O19" s="23"/>
    </row>
    <row r="20" spans="1:15" ht="14.25">
      <c r="A20" s="2">
        <v>15</v>
      </c>
      <c r="B20" s="2" t="s">
        <v>20</v>
      </c>
      <c r="C20" s="2">
        <v>3</v>
      </c>
      <c r="D20" s="21">
        <v>76</v>
      </c>
      <c r="E20" s="21">
        <v>72</v>
      </c>
      <c r="F20" s="21"/>
      <c r="G20" s="18">
        <f t="shared" si="0"/>
        <v>0</v>
      </c>
      <c r="H20" s="21">
        <v>4</v>
      </c>
      <c r="I20" s="22">
        <f t="shared" si="1"/>
        <v>0.05555555555555555</v>
      </c>
      <c r="J20" s="21">
        <v>19</v>
      </c>
      <c r="K20" s="22">
        <f t="shared" si="2"/>
        <v>0.2638888888888889</v>
      </c>
      <c r="L20" s="21">
        <v>49</v>
      </c>
      <c r="M20" s="22">
        <f t="shared" si="3"/>
        <v>0.6805555555555556</v>
      </c>
      <c r="N20" s="23" t="str">
        <f t="shared" si="4"/>
        <v> </v>
      </c>
      <c r="O20" s="23"/>
    </row>
    <row r="21" spans="1:15" ht="14.25">
      <c r="A21" s="2">
        <v>16</v>
      </c>
      <c r="B21" s="2" t="s">
        <v>21</v>
      </c>
      <c r="C21" s="2">
        <v>3</v>
      </c>
      <c r="D21" s="21">
        <v>91</v>
      </c>
      <c r="E21" s="21">
        <v>80</v>
      </c>
      <c r="F21" s="21">
        <v>1</v>
      </c>
      <c r="G21" s="18">
        <f t="shared" si="0"/>
        <v>0.0125</v>
      </c>
      <c r="H21" s="21">
        <v>21</v>
      </c>
      <c r="I21" s="22">
        <f t="shared" si="1"/>
        <v>0.2625</v>
      </c>
      <c r="J21" s="21">
        <v>24</v>
      </c>
      <c r="K21" s="22">
        <f t="shared" si="2"/>
        <v>0.3</v>
      </c>
      <c r="L21" s="21">
        <v>34</v>
      </c>
      <c r="M21" s="22">
        <f t="shared" si="3"/>
        <v>0.425</v>
      </c>
      <c r="N21" s="23" t="str">
        <f t="shared" si="4"/>
        <v> </v>
      </c>
      <c r="O21" s="23"/>
    </row>
    <row r="22" spans="1:15" ht="14.25">
      <c r="A22" s="2">
        <v>17</v>
      </c>
      <c r="B22" s="2" t="s">
        <v>22</v>
      </c>
      <c r="C22" s="2">
        <v>3</v>
      </c>
      <c r="D22" s="21">
        <v>86</v>
      </c>
      <c r="E22" s="21">
        <v>82</v>
      </c>
      <c r="F22" s="21">
        <v>3</v>
      </c>
      <c r="G22" s="18">
        <f t="shared" si="0"/>
        <v>0.036585365853658534</v>
      </c>
      <c r="H22" s="21">
        <v>24</v>
      </c>
      <c r="I22" s="22">
        <f t="shared" si="1"/>
        <v>0.2926829268292683</v>
      </c>
      <c r="J22" s="21">
        <v>41</v>
      </c>
      <c r="K22" s="22">
        <f t="shared" si="2"/>
        <v>0.5</v>
      </c>
      <c r="L22" s="21">
        <v>14</v>
      </c>
      <c r="M22" s="22">
        <f t="shared" si="3"/>
        <v>0.17073170731707318</v>
      </c>
      <c r="N22" s="23" t="str">
        <f t="shared" si="4"/>
        <v> </v>
      </c>
      <c r="O22" s="23"/>
    </row>
    <row r="23" spans="1:15" ht="14.25">
      <c r="A23" s="2">
        <v>18</v>
      </c>
      <c r="B23" s="2" t="s">
        <v>23</v>
      </c>
      <c r="C23" s="2">
        <v>2</v>
      </c>
      <c r="D23" s="21">
        <v>49</v>
      </c>
      <c r="E23" s="21">
        <v>47</v>
      </c>
      <c r="F23" s="21"/>
      <c r="G23" s="18">
        <f t="shared" si="0"/>
        <v>0</v>
      </c>
      <c r="H23" s="21">
        <v>8</v>
      </c>
      <c r="I23" s="22">
        <f t="shared" si="1"/>
        <v>0.1702127659574468</v>
      </c>
      <c r="J23" s="21">
        <v>22</v>
      </c>
      <c r="K23" s="22">
        <f t="shared" si="2"/>
        <v>0.46808510638297873</v>
      </c>
      <c r="L23" s="21">
        <v>17</v>
      </c>
      <c r="M23" s="22">
        <f t="shared" si="3"/>
        <v>0.3617021276595745</v>
      </c>
      <c r="N23" s="23" t="str">
        <f t="shared" si="4"/>
        <v> </v>
      </c>
      <c r="O23" s="23"/>
    </row>
    <row r="24" spans="1:15" ht="14.25">
      <c r="A24" s="2">
        <v>19</v>
      </c>
      <c r="B24" s="2" t="s">
        <v>24</v>
      </c>
      <c r="C24" s="2">
        <v>2</v>
      </c>
      <c r="D24" s="21">
        <v>40</v>
      </c>
      <c r="E24" s="21">
        <v>34</v>
      </c>
      <c r="F24" s="21">
        <v>4</v>
      </c>
      <c r="G24" s="18">
        <f t="shared" si="0"/>
        <v>0.11764705882352941</v>
      </c>
      <c r="H24" s="21">
        <v>6</v>
      </c>
      <c r="I24" s="22">
        <f t="shared" si="1"/>
        <v>0.17647058823529413</v>
      </c>
      <c r="J24" s="21">
        <v>17</v>
      </c>
      <c r="K24" s="22">
        <f t="shared" si="2"/>
        <v>0.5</v>
      </c>
      <c r="L24" s="21">
        <v>7</v>
      </c>
      <c r="M24" s="22">
        <f t="shared" si="3"/>
        <v>0.20588235294117646</v>
      </c>
      <c r="N24" s="23" t="str">
        <f t="shared" si="4"/>
        <v> </v>
      </c>
      <c r="O24" s="23"/>
    </row>
    <row r="25" spans="1:15" ht="14.25">
      <c r="A25" s="2"/>
      <c r="B25" s="2"/>
      <c r="C25" s="2"/>
      <c r="D25" s="2"/>
      <c r="E25" s="2"/>
      <c r="F25" s="2"/>
      <c r="G25" s="19"/>
      <c r="H25" s="21"/>
      <c r="I25" s="24"/>
      <c r="J25" s="21"/>
      <c r="K25" s="24"/>
      <c r="L25" s="21"/>
      <c r="M25" s="25"/>
      <c r="N25" s="23" t="str">
        <f t="shared" si="4"/>
        <v> </v>
      </c>
      <c r="O25" s="23"/>
    </row>
    <row r="26" spans="1:15" ht="14.25">
      <c r="A26" s="2"/>
      <c r="B26" s="3"/>
      <c r="C26" s="3"/>
      <c r="D26" s="3"/>
      <c r="E26" s="3"/>
      <c r="F26" s="2"/>
      <c r="G26" s="2"/>
      <c r="H26" s="21"/>
      <c r="I26" s="21"/>
      <c r="J26" s="21"/>
      <c r="K26" s="21"/>
      <c r="L26" s="21"/>
      <c r="M26" s="26"/>
      <c r="N26" s="23" t="str">
        <f t="shared" si="4"/>
        <v> </v>
      </c>
      <c r="O26" s="23"/>
    </row>
    <row r="27" spans="1:14" ht="14.25">
      <c r="A27" s="2"/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7"/>
      <c r="N27" t="str">
        <f t="shared" si="4"/>
        <v> </v>
      </c>
    </row>
    <row r="28" spans="1:14" ht="15">
      <c r="A28" s="2"/>
      <c r="B28" s="9" t="s">
        <v>5</v>
      </c>
      <c r="C28" s="6">
        <f>SUM(C6:C27)</f>
        <v>63</v>
      </c>
      <c r="D28" s="6">
        <f>SUM(D6:D27)</f>
        <v>1511</v>
      </c>
      <c r="E28" s="6">
        <f>SUM(E6:E27)</f>
        <v>1377</v>
      </c>
      <c r="F28" s="6">
        <f>SUM(F6:F27)</f>
        <v>38</v>
      </c>
      <c r="G28" s="10">
        <f>F28/E28</f>
        <v>0.027596223674655047</v>
      </c>
      <c r="H28" s="6">
        <f>SUM(H6:H27)</f>
        <v>306</v>
      </c>
      <c r="I28" s="10">
        <f>H28/E28</f>
        <v>0.2222222222222222</v>
      </c>
      <c r="J28" s="6">
        <f>SUM(J6:J27)</f>
        <v>491</v>
      </c>
      <c r="K28" s="10">
        <f>J28/E28</f>
        <v>0.35657225853304286</v>
      </c>
      <c r="L28" s="6">
        <f>SUM(L6:L27)</f>
        <v>542</v>
      </c>
      <c r="M28" s="10">
        <f>L28/E28</f>
        <v>0.3936092955700799</v>
      </c>
      <c r="N28" t="str">
        <f t="shared" si="4"/>
        <v> </v>
      </c>
    </row>
  </sheetData>
  <sheetProtection/>
  <mergeCells count="12">
    <mergeCell ref="D4:D5"/>
    <mergeCell ref="E4:E5"/>
    <mergeCell ref="F4:G4"/>
    <mergeCell ref="H4:I4"/>
    <mergeCell ref="J4:K4"/>
    <mergeCell ref="L4:M4"/>
    <mergeCell ref="A1:L1"/>
    <mergeCell ref="A2:L2"/>
    <mergeCell ref="J3:M3"/>
    <mergeCell ref="A4:A5"/>
    <mergeCell ref="B4:B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5" sqref="M5:M2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39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" t="s">
        <v>6</v>
      </c>
      <c r="C5" s="2">
        <f>'[1]рус_ф2'!C6</f>
        <v>4</v>
      </c>
      <c r="D5" s="2">
        <f>'[1]рус_ф2'!D6</f>
        <v>105</v>
      </c>
      <c r="E5" s="2">
        <f>'[1]рус_ф2'!E6</f>
        <v>99</v>
      </c>
      <c r="F5" s="2">
        <f>'[1]рус_ф2'!F6</f>
        <v>37</v>
      </c>
      <c r="G5" s="2">
        <f>'[1]рус_ф2'!H6</f>
        <v>44</v>
      </c>
      <c r="H5" s="2">
        <f>'[1]рус_ф2'!J6</f>
        <v>17</v>
      </c>
      <c r="I5" s="2">
        <f>'[1]рус_ф2'!L6</f>
        <v>1</v>
      </c>
      <c r="J5" s="15">
        <f>(F5+G5+H5)/E5*100</f>
        <v>98.98989898989899</v>
      </c>
      <c r="K5" s="15">
        <f>(F5+G5)/E5*100</f>
        <v>81.81818181818183</v>
      </c>
      <c r="L5" s="15">
        <f>(F5*5+G5*4+H5*3+I5*2)/E5</f>
        <v>4.181818181818182</v>
      </c>
      <c r="M5" t="str">
        <f>IF(F5+G5+H5+I5&lt;&gt;E5,"!!!"," ")</f>
        <v> </v>
      </c>
    </row>
    <row r="6" spans="1:13" ht="14.25">
      <c r="A6" s="2">
        <v>2</v>
      </c>
      <c r="B6" s="2" t="s">
        <v>7</v>
      </c>
      <c r="C6" s="2">
        <f>'[1]рус_ф2'!C7</f>
        <v>3</v>
      </c>
      <c r="D6" s="2">
        <f>'[1]рус_ф2'!D7</f>
        <v>70</v>
      </c>
      <c r="E6" s="2">
        <f>'[1]рус_ф2'!E7</f>
        <v>67</v>
      </c>
      <c r="F6" s="2">
        <f>'[1]рус_ф2'!F7</f>
        <v>7</v>
      </c>
      <c r="G6" s="2">
        <f>'[1]рус_ф2'!H7</f>
        <v>31</v>
      </c>
      <c r="H6" s="2">
        <f>'[1]рус_ф2'!J7</f>
        <v>23</v>
      </c>
      <c r="I6" s="2">
        <f>'[1]рус_ф2'!L7</f>
        <v>6</v>
      </c>
      <c r="J6" s="15">
        <f aca="true" t="shared" si="0" ref="J6:J23">(F6+G6+H6)/E6*100</f>
        <v>91.04477611940298</v>
      </c>
      <c r="K6" s="15">
        <f aca="true" t="shared" si="1" ref="K6:K23">(F6+G6)/E6*100</f>
        <v>56.71641791044776</v>
      </c>
      <c r="L6" s="15">
        <f aca="true" t="shared" si="2" ref="L6:L23">(F6*5+G6*4+H6*3+I6*2)/E6</f>
        <v>3.582089552238806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" t="s">
        <v>8</v>
      </c>
      <c r="C7" s="2">
        <f>'[1]рус_ф2'!C8</f>
        <v>3</v>
      </c>
      <c r="D7" s="2">
        <f>'[1]рус_ф2'!D8</f>
        <v>81</v>
      </c>
      <c r="E7" s="2">
        <f>'[1]рус_ф2'!E8</f>
        <v>77</v>
      </c>
      <c r="F7" s="2">
        <f>'[1]рус_ф2'!F8</f>
        <v>22</v>
      </c>
      <c r="G7" s="2">
        <f>'[1]рус_ф2'!H8</f>
        <v>28</v>
      </c>
      <c r="H7" s="2">
        <f>'[1]рус_ф2'!J8</f>
        <v>21</v>
      </c>
      <c r="I7" s="2">
        <f>'[1]рус_ф2'!L8</f>
        <v>6</v>
      </c>
      <c r="J7" s="15">
        <f t="shared" si="0"/>
        <v>92.20779220779221</v>
      </c>
      <c r="K7" s="15">
        <f t="shared" si="1"/>
        <v>64.93506493506493</v>
      </c>
      <c r="L7" s="15">
        <f t="shared" si="2"/>
        <v>3.857142857142857</v>
      </c>
      <c r="M7" t="str">
        <f t="shared" si="3"/>
        <v> </v>
      </c>
    </row>
    <row r="8" spans="1:13" ht="14.25">
      <c r="A8" s="2">
        <v>4</v>
      </c>
      <c r="B8" s="2" t="s">
        <v>9</v>
      </c>
      <c r="C8" s="2">
        <f>'[1]рус_ф2'!C9</f>
        <v>3</v>
      </c>
      <c r="D8" s="2">
        <f>'[1]рус_ф2'!D9</f>
        <v>53</v>
      </c>
      <c r="E8" s="2">
        <f>'[1]рус_ф2'!E9</f>
        <v>48</v>
      </c>
      <c r="F8" s="2">
        <f>'[1]рус_ф2'!F9</f>
        <v>5</v>
      </c>
      <c r="G8" s="2">
        <f>'[1]рус_ф2'!H9</f>
        <v>23</v>
      </c>
      <c r="H8" s="2">
        <f>'[1]рус_ф2'!J9</f>
        <v>14</v>
      </c>
      <c r="I8" s="2">
        <f>'[1]рус_ф2'!L9</f>
        <v>6</v>
      </c>
      <c r="J8" s="15">
        <f t="shared" si="0"/>
        <v>87.5</v>
      </c>
      <c r="K8" s="15">
        <f t="shared" si="1"/>
        <v>58.333333333333336</v>
      </c>
      <c r="L8" s="15">
        <f t="shared" si="2"/>
        <v>3.5625</v>
      </c>
      <c r="M8" t="str">
        <f t="shared" si="3"/>
        <v> </v>
      </c>
    </row>
    <row r="9" spans="1:13" ht="14.25">
      <c r="A9" s="2">
        <v>5</v>
      </c>
      <c r="B9" s="2" t="s">
        <v>10</v>
      </c>
      <c r="C9" s="2">
        <f>'[1]рус_ф2'!C10</f>
        <v>5</v>
      </c>
      <c r="D9" s="2">
        <f>'[1]рус_ф2'!D10</f>
        <v>120</v>
      </c>
      <c r="E9" s="2">
        <f>'[1]рус_ф2'!E10</f>
        <v>115</v>
      </c>
      <c r="F9" s="2">
        <f>'[1]рус_ф2'!F10</f>
        <v>16</v>
      </c>
      <c r="G9" s="2">
        <f>'[1]рус_ф2'!H10</f>
        <v>50</v>
      </c>
      <c r="H9" s="2">
        <f>'[1]рус_ф2'!J10</f>
        <v>38</v>
      </c>
      <c r="I9" s="2">
        <f>'[1]рус_ф2'!L10</f>
        <v>11</v>
      </c>
      <c r="J9" s="15">
        <f t="shared" si="0"/>
        <v>90.43478260869566</v>
      </c>
      <c r="K9" s="15">
        <f t="shared" si="1"/>
        <v>57.391304347826086</v>
      </c>
      <c r="L9" s="15">
        <f t="shared" si="2"/>
        <v>3.617391304347826</v>
      </c>
      <c r="M9" t="str">
        <f t="shared" si="3"/>
        <v> </v>
      </c>
    </row>
    <row r="10" spans="1:13" ht="14.25">
      <c r="A10" s="2">
        <v>6</v>
      </c>
      <c r="B10" s="2" t="s">
        <v>11</v>
      </c>
      <c r="C10" s="2">
        <f>'[1]рус_ф2'!C11</f>
        <v>4</v>
      </c>
      <c r="D10" s="2">
        <f>'[1]рус_ф2'!D11</f>
        <v>98</v>
      </c>
      <c r="E10" s="2">
        <f>'[1]рус_ф2'!E11</f>
        <v>91</v>
      </c>
      <c r="F10" s="2">
        <f>'[1]рус_ф2'!F11</f>
        <v>25</v>
      </c>
      <c r="G10" s="2">
        <f>'[1]рус_ф2'!H11</f>
        <v>41</v>
      </c>
      <c r="H10" s="2">
        <f>'[1]рус_ф2'!J11</f>
        <v>24</v>
      </c>
      <c r="I10" s="2">
        <f>'[1]рус_ф2'!L11</f>
        <v>1</v>
      </c>
      <c r="J10" s="15">
        <f t="shared" si="0"/>
        <v>98.9010989010989</v>
      </c>
      <c r="K10" s="15">
        <f t="shared" si="1"/>
        <v>72.52747252747253</v>
      </c>
      <c r="L10" s="15">
        <f t="shared" si="2"/>
        <v>3.989010989010989</v>
      </c>
      <c r="M10" t="str">
        <f t="shared" si="3"/>
        <v> </v>
      </c>
    </row>
    <row r="11" spans="1:13" ht="14.25">
      <c r="A11" s="2">
        <v>7</v>
      </c>
      <c r="B11" s="2" t="s">
        <v>12</v>
      </c>
      <c r="C11" s="2">
        <f>'[1]рус_ф2'!C12</f>
        <v>2</v>
      </c>
      <c r="D11" s="2">
        <f>'[1]рус_ф2'!D12</f>
        <v>48</v>
      </c>
      <c r="E11" s="2">
        <f>'[1]рус_ф2'!E12</f>
        <v>44</v>
      </c>
      <c r="F11" s="2">
        <f>'[1]рус_ф2'!F12</f>
        <v>7</v>
      </c>
      <c r="G11" s="2">
        <f>'[1]рус_ф2'!H12</f>
        <v>22</v>
      </c>
      <c r="H11" s="2">
        <f>'[1]рус_ф2'!J12</f>
        <v>13</v>
      </c>
      <c r="I11" s="2">
        <f>'[1]рус_ф2'!L12</f>
        <v>2</v>
      </c>
      <c r="J11" s="15">
        <f t="shared" si="0"/>
        <v>95.45454545454545</v>
      </c>
      <c r="K11" s="15">
        <f t="shared" si="1"/>
        <v>65.9090909090909</v>
      </c>
      <c r="L11" s="15">
        <f t="shared" si="2"/>
        <v>3.772727272727273</v>
      </c>
      <c r="M11" t="str">
        <f t="shared" si="3"/>
        <v> </v>
      </c>
    </row>
    <row r="12" spans="1:13" ht="14.25">
      <c r="A12" s="2">
        <v>8</v>
      </c>
      <c r="B12" s="2" t="s">
        <v>13</v>
      </c>
      <c r="C12" s="2">
        <f>'[1]рус_ф2'!C13</f>
        <v>2</v>
      </c>
      <c r="D12" s="2">
        <f>'[1]рус_ф2'!D13</f>
        <v>42</v>
      </c>
      <c r="E12" s="2">
        <f>'[1]рус_ф2'!E13</f>
        <v>38</v>
      </c>
      <c r="F12" s="2">
        <f>'[1]рус_ф2'!F13</f>
        <v>5</v>
      </c>
      <c r="G12" s="2">
        <f>'[1]рус_ф2'!H13</f>
        <v>17</v>
      </c>
      <c r="H12" s="2">
        <f>'[1]рус_ф2'!J13</f>
        <v>15</v>
      </c>
      <c r="I12" s="2">
        <f>'[1]рус_ф2'!L13</f>
        <v>1</v>
      </c>
      <c r="J12" s="15">
        <f t="shared" si="0"/>
        <v>97.36842105263158</v>
      </c>
      <c r="K12" s="15">
        <f t="shared" si="1"/>
        <v>57.89473684210527</v>
      </c>
      <c r="L12" s="15">
        <f t="shared" si="2"/>
        <v>3.6842105263157894</v>
      </c>
      <c r="M12" t="str">
        <f t="shared" si="3"/>
        <v> </v>
      </c>
    </row>
    <row r="13" spans="1:13" ht="14.25">
      <c r="A13" s="2">
        <v>9</v>
      </c>
      <c r="B13" s="2" t="s">
        <v>14</v>
      </c>
      <c r="C13" s="2">
        <f>'[1]рус_ф2'!C14</f>
        <v>3</v>
      </c>
      <c r="D13" s="2">
        <f>'[1]рус_ф2'!D14</f>
        <v>91</v>
      </c>
      <c r="E13" s="2">
        <f>'[1]рус_ф2'!E14</f>
        <v>80</v>
      </c>
      <c r="F13" s="2">
        <f>'[1]рус_ф2'!F14</f>
        <v>19</v>
      </c>
      <c r="G13" s="2">
        <f>'[1]рус_ф2'!H14</f>
        <v>23</v>
      </c>
      <c r="H13" s="2">
        <f>'[1]рус_ф2'!J14</f>
        <v>24</v>
      </c>
      <c r="I13" s="2">
        <f>'[1]рус_ф2'!L14</f>
        <v>14</v>
      </c>
      <c r="J13" s="15">
        <f t="shared" si="0"/>
        <v>82.5</v>
      </c>
      <c r="K13" s="15">
        <f t="shared" si="1"/>
        <v>52.5</v>
      </c>
      <c r="L13" s="15">
        <f t="shared" si="2"/>
        <v>3.5875</v>
      </c>
      <c r="M13" t="str">
        <f t="shared" si="3"/>
        <v> </v>
      </c>
    </row>
    <row r="14" spans="1:13" ht="14.25">
      <c r="A14" s="2">
        <v>10</v>
      </c>
      <c r="B14" s="2" t="s">
        <v>15</v>
      </c>
      <c r="C14" s="2">
        <f>'[1]рус_ф2'!C15</f>
        <v>7</v>
      </c>
      <c r="D14" s="2">
        <f>'[1]рус_ф2'!D15</f>
        <v>187</v>
      </c>
      <c r="E14" s="2">
        <f>'[1]рус_ф2'!E15</f>
        <v>175</v>
      </c>
      <c r="F14" s="2">
        <f>'[1]рус_ф2'!F15</f>
        <v>49</v>
      </c>
      <c r="G14" s="2">
        <f>'[1]рус_ф2'!H15</f>
        <v>81</v>
      </c>
      <c r="H14" s="2">
        <f>'[1]рус_ф2'!J15</f>
        <v>37</v>
      </c>
      <c r="I14" s="2">
        <f>'[1]рус_ф2'!L15</f>
        <v>8</v>
      </c>
      <c r="J14" s="15">
        <f t="shared" si="0"/>
        <v>95.42857142857143</v>
      </c>
      <c r="K14" s="15">
        <f t="shared" si="1"/>
        <v>74.28571428571429</v>
      </c>
      <c r="L14" s="15">
        <f t="shared" si="2"/>
        <v>3.9771428571428573</v>
      </c>
      <c r="M14" t="str">
        <f t="shared" si="3"/>
        <v> </v>
      </c>
    </row>
    <row r="15" spans="1:13" ht="14.25">
      <c r="A15" s="2">
        <v>11</v>
      </c>
      <c r="B15" s="2" t="s">
        <v>16</v>
      </c>
      <c r="C15" s="2">
        <f>'[1]рус_ф2'!C16</f>
        <v>3</v>
      </c>
      <c r="D15" s="2">
        <f>'[1]рус_ф2'!D16</f>
        <v>62</v>
      </c>
      <c r="E15" s="2">
        <f>'[1]рус_ф2'!E16</f>
        <v>55</v>
      </c>
      <c r="F15" s="2">
        <f>'[1]рус_ф2'!F16</f>
        <v>6</v>
      </c>
      <c r="G15" s="2">
        <f>'[1]рус_ф2'!H16</f>
        <v>13</v>
      </c>
      <c r="H15" s="2">
        <f>'[1]рус_ф2'!J16</f>
        <v>25</v>
      </c>
      <c r="I15" s="2">
        <f>'[1]рус_ф2'!L16</f>
        <v>11</v>
      </c>
      <c r="J15" s="15">
        <f t="shared" si="0"/>
        <v>80</v>
      </c>
      <c r="K15" s="15">
        <f t="shared" si="1"/>
        <v>34.54545454545455</v>
      </c>
      <c r="L15" s="15">
        <f t="shared" si="2"/>
        <v>3.2545454545454544</v>
      </c>
      <c r="M15" t="str">
        <f t="shared" si="3"/>
        <v> </v>
      </c>
    </row>
    <row r="16" spans="1:13" ht="14.25">
      <c r="A16" s="2">
        <v>12</v>
      </c>
      <c r="B16" s="2" t="s">
        <v>17</v>
      </c>
      <c r="C16" s="2">
        <f>'[1]рус_ф2'!C17</f>
        <v>2</v>
      </c>
      <c r="D16" s="2">
        <f>'[1]рус_ф2'!D17</f>
        <v>49</v>
      </c>
      <c r="E16" s="2">
        <f>'[1]рус_ф2'!E17</f>
        <v>45</v>
      </c>
      <c r="F16" s="2">
        <f>'[1]рус_ф2'!F17</f>
        <v>19</v>
      </c>
      <c r="G16" s="2">
        <f>'[1]рус_ф2'!H17</f>
        <v>24</v>
      </c>
      <c r="H16" s="2">
        <f>'[1]рус_ф2'!J17</f>
        <v>2</v>
      </c>
      <c r="I16" s="2">
        <f>'[1]рус_ф2'!L17</f>
        <v>0</v>
      </c>
      <c r="J16" s="15">
        <f t="shared" si="0"/>
        <v>100</v>
      </c>
      <c r="K16" s="15">
        <f t="shared" si="1"/>
        <v>95.55555555555556</v>
      </c>
      <c r="L16" s="15">
        <f t="shared" si="2"/>
        <v>4.377777777777778</v>
      </c>
      <c r="M16" t="str">
        <f t="shared" si="3"/>
        <v> </v>
      </c>
    </row>
    <row r="17" spans="1:13" ht="14.25">
      <c r="A17" s="2">
        <v>13</v>
      </c>
      <c r="B17" s="2" t="s">
        <v>18</v>
      </c>
      <c r="C17" s="2">
        <f>'[1]рус_ф2'!C18</f>
        <v>2</v>
      </c>
      <c r="D17" s="2">
        <f>'[1]рус_ф2'!D18</f>
        <v>34</v>
      </c>
      <c r="E17" s="2">
        <f>'[1]рус_ф2'!E18</f>
        <v>31</v>
      </c>
      <c r="F17" s="2">
        <f>'[1]рус_ф2'!F18</f>
        <v>6</v>
      </c>
      <c r="G17" s="2">
        <f>'[1]рус_ф2'!H18</f>
        <v>12</v>
      </c>
      <c r="H17" s="2">
        <f>'[1]рус_ф2'!J18</f>
        <v>10</v>
      </c>
      <c r="I17" s="2">
        <f>'[1]рус_ф2'!L18</f>
        <v>3</v>
      </c>
      <c r="J17" s="15">
        <f t="shared" si="0"/>
        <v>90.32258064516128</v>
      </c>
      <c r="K17" s="15">
        <f t="shared" si="1"/>
        <v>58.06451612903226</v>
      </c>
      <c r="L17" s="15">
        <f t="shared" si="2"/>
        <v>3.6774193548387095</v>
      </c>
      <c r="M17" t="str">
        <f t="shared" si="3"/>
        <v> </v>
      </c>
    </row>
    <row r="18" spans="1:13" ht="14.25">
      <c r="A18" s="2">
        <v>14</v>
      </c>
      <c r="B18" s="2" t="s">
        <v>19</v>
      </c>
      <c r="C18" s="2">
        <f>'[1]рус_ф2'!C19</f>
        <v>4</v>
      </c>
      <c r="D18" s="2">
        <f>'[1]рус_ф2'!D19</f>
        <v>107</v>
      </c>
      <c r="E18" s="2">
        <f>'[1]рус_ф2'!E19</f>
        <v>97</v>
      </c>
      <c r="F18" s="2">
        <f>'[1]рус_ф2'!F19</f>
        <v>22</v>
      </c>
      <c r="G18" s="2">
        <f>'[1]рус_ф2'!H19</f>
        <v>45</v>
      </c>
      <c r="H18" s="2">
        <f>'[1]рус_ф2'!J19</f>
        <v>26</v>
      </c>
      <c r="I18" s="2">
        <f>'[1]рус_ф2'!L19</f>
        <v>4</v>
      </c>
      <c r="J18" s="15">
        <f t="shared" si="0"/>
        <v>95.87628865979381</v>
      </c>
      <c r="K18" s="15">
        <f t="shared" si="1"/>
        <v>69.0721649484536</v>
      </c>
      <c r="L18" s="15">
        <f t="shared" si="2"/>
        <v>3.8762886597938144</v>
      </c>
      <c r="M18" t="str">
        <f t="shared" si="3"/>
        <v> </v>
      </c>
    </row>
    <row r="19" spans="1:13" ht="14.25">
      <c r="A19" s="2">
        <v>15</v>
      </c>
      <c r="B19" s="2" t="s">
        <v>20</v>
      </c>
      <c r="C19" s="2">
        <f>'[1]рус_ф2'!C20</f>
        <v>3</v>
      </c>
      <c r="D19" s="2">
        <f>'[1]рус_ф2'!D20</f>
        <v>81</v>
      </c>
      <c r="E19" s="2">
        <f>'[1]рус_ф2'!E20</f>
        <v>75</v>
      </c>
      <c r="F19" s="2">
        <f>'[1]рус_ф2'!F20</f>
        <v>2</v>
      </c>
      <c r="G19" s="2">
        <f>'[1]рус_ф2'!H20</f>
        <v>32</v>
      </c>
      <c r="H19" s="2">
        <f>'[1]рус_ф2'!J20</f>
        <v>32</v>
      </c>
      <c r="I19" s="2">
        <f>'[1]рус_ф2'!L20</f>
        <v>9</v>
      </c>
      <c r="J19" s="15">
        <f t="shared" si="0"/>
        <v>88</v>
      </c>
      <c r="K19" s="15">
        <f t="shared" si="1"/>
        <v>45.33333333333333</v>
      </c>
      <c r="L19" s="15">
        <f t="shared" si="2"/>
        <v>3.36</v>
      </c>
      <c r="M19" t="str">
        <f t="shared" si="3"/>
        <v> </v>
      </c>
    </row>
    <row r="20" spans="1:13" ht="14.25">
      <c r="A20" s="2">
        <v>16</v>
      </c>
      <c r="B20" s="2" t="s">
        <v>21</v>
      </c>
      <c r="C20" s="2">
        <f>'[1]рус_ф2'!C21</f>
        <v>4</v>
      </c>
      <c r="D20" s="2">
        <f>'[1]рус_ф2'!D21</f>
        <v>121</v>
      </c>
      <c r="E20" s="2">
        <f>'[1]рус_ф2'!E21</f>
        <v>116</v>
      </c>
      <c r="F20" s="2">
        <f>'[1]рус_ф2'!F21</f>
        <v>74</v>
      </c>
      <c r="G20" s="2">
        <f>'[1]рус_ф2'!H21</f>
        <v>38</v>
      </c>
      <c r="H20" s="2">
        <f>'[1]рус_ф2'!J21</f>
        <v>4</v>
      </c>
      <c r="I20" s="2">
        <f>'[1]рус_ф2'!L21</f>
        <v>0</v>
      </c>
      <c r="J20" s="15">
        <f t="shared" si="0"/>
        <v>100</v>
      </c>
      <c r="K20" s="15">
        <f t="shared" si="1"/>
        <v>96.55172413793103</v>
      </c>
      <c r="L20" s="15">
        <f t="shared" si="2"/>
        <v>4.603448275862069</v>
      </c>
      <c r="M20" t="str">
        <f t="shared" si="3"/>
        <v> </v>
      </c>
    </row>
    <row r="21" spans="1:13" ht="14.25">
      <c r="A21" s="2">
        <v>17</v>
      </c>
      <c r="B21" s="2" t="s">
        <v>22</v>
      </c>
      <c r="C21" s="2">
        <f>'[1]рус_ф2'!C22</f>
        <v>4</v>
      </c>
      <c r="D21" s="2">
        <f>'[1]рус_ф2'!D22</f>
        <v>94</v>
      </c>
      <c r="E21" s="2">
        <f>'[1]рус_ф2'!E22</f>
        <v>92</v>
      </c>
      <c r="F21" s="2">
        <f>'[1]рус_ф2'!F22</f>
        <v>13</v>
      </c>
      <c r="G21" s="2">
        <f>'[1]рус_ф2'!H22</f>
        <v>34</v>
      </c>
      <c r="H21" s="2">
        <f>'[1]рус_ф2'!J22</f>
        <v>34</v>
      </c>
      <c r="I21" s="2">
        <f>'[1]рус_ф2'!L22</f>
        <v>11</v>
      </c>
      <c r="J21" s="15">
        <f t="shared" si="0"/>
        <v>88.04347826086956</v>
      </c>
      <c r="K21" s="15">
        <f t="shared" si="1"/>
        <v>51.08695652173913</v>
      </c>
      <c r="L21" s="15">
        <f t="shared" si="2"/>
        <v>3.532608695652174</v>
      </c>
      <c r="M21" t="str">
        <f t="shared" si="3"/>
        <v> </v>
      </c>
    </row>
    <row r="22" spans="1:13" ht="14.25">
      <c r="A22" s="2">
        <v>18</v>
      </c>
      <c r="B22" s="2" t="s">
        <v>23</v>
      </c>
      <c r="C22" s="2">
        <f>'[1]рус_ф2'!C23</f>
        <v>2</v>
      </c>
      <c r="D22" s="2">
        <f>'[1]рус_ф2'!D23</f>
        <v>45</v>
      </c>
      <c r="E22" s="2">
        <f>'[1]рус_ф2'!E23</f>
        <v>43</v>
      </c>
      <c r="F22" s="2">
        <f>'[1]рус_ф2'!F23</f>
        <v>3</v>
      </c>
      <c r="G22" s="2">
        <f>'[1]рус_ф2'!H23</f>
        <v>20</v>
      </c>
      <c r="H22" s="2">
        <f>'[1]рус_ф2'!J23</f>
        <v>15</v>
      </c>
      <c r="I22" s="2">
        <f>'[1]рус_ф2'!L23</f>
        <v>5</v>
      </c>
      <c r="J22" s="15">
        <f t="shared" si="0"/>
        <v>88.37209302325581</v>
      </c>
      <c r="K22" s="15">
        <f t="shared" si="1"/>
        <v>53.48837209302325</v>
      </c>
      <c r="L22" s="15">
        <f t="shared" si="2"/>
        <v>3.488372093023256</v>
      </c>
      <c r="M22" t="str">
        <f t="shared" si="3"/>
        <v> </v>
      </c>
    </row>
    <row r="23" spans="1:13" ht="14.25">
      <c r="A23" s="2">
        <v>19</v>
      </c>
      <c r="B23" s="2" t="s">
        <v>24</v>
      </c>
      <c r="C23" s="2">
        <f>'[1]рус_ф2'!C24</f>
        <v>1</v>
      </c>
      <c r="D23" s="2">
        <f>'[1]рус_ф2'!D24</f>
        <v>24</v>
      </c>
      <c r="E23" s="2">
        <f>'[1]рус_ф2'!E24</f>
        <v>24</v>
      </c>
      <c r="F23" s="2">
        <f>'[1]рус_ф2'!F24</f>
        <v>2</v>
      </c>
      <c r="G23" s="2">
        <f>'[1]рус_ф2'!H24</f>
        <v>10</v>
      </c>
      <c r="H23" s="2">
        <f>'[1]рус_ф2'!J24</f>
        <v>8</v>
      </c>
      <c r="I23" s="2">
        <f>'[1]рус_ф2'!L24</f>
        <v>4</v>
      </c>
      <c r="J23" s="15">
        <f t="shared" si="0"/>
        <v>83.33333333333334</v>
      </c>
      <c r="K23" s="15">
        <f t="shared" si="1"/>
        <v>50</v>
      </c>
      <c r="L23" s="15">
        <f t="shared" si="2"/>
        <v>3.4166666666666665</v>
      </c>
      <c r="M23" t="str">
        <f t="shared" si="3"/>
        <v> </v>
      </c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61</v>
      </c>
      <c r="D27" s="17">
        <f t="shared" si="4"/>
        <v>1512</v>
      </c>
      <c r="E27" s="17">
        <f t="shared" si="4"/>
        <v>1412</v>
      </c>
      <c r="F27" s="17">
        <f t="shared" si="4"/>
        <v>339</v>
      </c>
      <c r="G27" s="17">
        <f t="shared" si="4"/>
        <v>588</v>
      </c>
      <c r="H27" s="17">
        <f t="shared" si="4"/>
        <v>382</v>
      </c>
      <c r="I27" s="17">
        <f t="shared" si="4"/>
        <v>103</v>
      </c>
      <c r="J27" s="16">
        <f>(F27+G27+H27)/E27*100</f>
        <v>92.70538243626062</v>
      </c>
      <c r="K27" s="16">
        <f>(F27+G27)/E27*100</f>
        <v>65.6515580736544</v>
      </c>
      <c r="L27" s="16">
        <f>(F27*5+G27*4+H27*3+I27*2)/E27</f>
        <v>3.8236543909348444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5" sqref="M5:M2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40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" t="s">
        <v>6</v>
      </c>
      <c r="C5" s="2">
        <f>'[2]лит_ф2'!C6</f>
        <v>4</v>
      </c>
      <c r="D5" s="2">
        <f>'[2]лит_ф2'!D6</f>
        <v>105</v>
      </c>
      <c r="E5" s="2">
        <f>'[2]лит_ф2'!E6</f>
        <v>101</v>
      </c>
      <c r="F5" s="2">
        <f>'[2]лит_ф2'!F6</f>
        <v>19</v>
      </c>
      <c r="G5" s="2">
        <f>'[2]лит_ф2'!H6</f>
        <v>30</v>
      </c>
      <c r="H5" s="2">
        <f>'[2]лит_ф2'!J6</f>
        <v>33</v>
      </c>
      <c r="I5" s="2">
        <f>'[2]лит_ф2'!L6</f>
        <v>19</v>
      </c>
      <c r="J5" s="15">
        <f aca="true" t="shared" si="0" ref="J5:J23">(F5+G5+H5)/E5*100</f>
        <v>81.1881188118812</v>
      </c>
      <c r="K5" s="15">
        <f aca="true" t="shared" si="1" ref="K5:K23">(F5+G5)/E5*100</f>
        <v>48.51485148514851</v>
      </c>
      <c r="L5" s="15">
        <f aca="true" t="shared" si="2" ref="L5:L23">(F5*5+G5*4+H5*3+I5*2)/E5</f>
        <v>3.485148514851485</v>
      </c>
      <c r="M5" t="str">
        <f>IF(F5+G5+H5+I5&lt;&gt;E5,"!!!"," ")</f>
        <v> </v>
      </c>
    </row>
    <row r="6" spans="1:13" ht="14.25">
      <c r="A6" s="2">
        <v>2</v>
      </c>
      <c r="B6" s="2" t="s">
        <v>7</v>
      </c>
      <c r="C6" s="2">
        <f>'[2]лит_ф2'!C7</f>
        <v>3</v>
      </c>
      <c r="D6" s="2">
        <f>'[2]лит_ф2'!D7</f>
        <v>71</v>
      </c>
      <c r="E6" s="2">
        <f>'[2]лит_ф2'!E7</f>
        <v>67</v>
      </c>
      <c r="F6" s="2">
        <f>'[2]лит_ф2'!F7</f>
        <v>3</v>
      </c>
      <c r="G6" s="2">
        <f>'[2]лит_ф2'!H7</f>
        <v>16</v>
      </c>
      <c r="H6" s="2">
        <f>'[2]лит_ф2'!J7</f>
        <v>28</v>
      </c>
      <c r="I6" s="2">
        <f>'[2]лит_ф2'!L7</f>
        <v>20</v>
      </c>
      <c r="J6" s="15">
        <f t="shared" si="0"/>
        <v>70.1492537313433</v>
      </c>
      <c r="K6" s="15">
        <f t="shared" si="1"/>
        <v>28.35820895522388</v>
      </c>
      <c r="L6" s="15">
        <f t="shared" si="2"/>
        <v>3.029850746268657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" t="s">
        <v>8</v>
      </c>
      <c r="C7" s="2">
        <f>'[2]лит_ф2'!C8</f>
        <v>3</v>
      </c>
      <c r="D7" s="2">
        <f>'[2]лит_ф2'!D8</f>
        <v>81</v>
      </c>
      <c r="E7" s="2">
        <f>'[2]лит_ф2'!E8</f>
        <v>76</v>
      </c>
      <c r="F7" s="2">
        <f>'[2]лит_ф2'!F8</f>
        <v>1</v>
      </c>
      <c r="G7" s="2">
        <f>'[2]лит_ф2'!H8</f>
        <v>26</v>
      </c>
      <c r="H7" s="2">
        <f>'[2]лит_ф2'!J8</f>
        <v>28</v>
      </c>
      <c r="I7" s="2">
        <f>'[2]лит_ф2'!L8</f>
        <v>21</v>
      </c>
      <c r="J7" s="15">
        <f t="shared" si="0"/>
        <v>72.36842105263158</v>
      </c>
      <c r="K7" s="15">
        <f t="shared" si="1"/>
        <v>35.526315789473685</v>
      </c>
      <c r="L7" s="15">
        <f t="shared" si="2"/>
        <v>3.0921052631578947</v>
      </c>
      <c r="M7" t="str">
        <f t="shared" si="3"/>
        <v> </v>
      </c>
    </row>
    <row r="8" spans="1:13" ht="14.25">
      <c r="A8" s="2">
        <v>4</v>
      </c>
      <c r="B8" s="2" t="s">
        <v>9</v>
      </c>
      <c r="C8" s="2">
        <f>'[2]лит_ф2'!C9</f>
        <v>3</v>
      </c>
      <c r="D8" s="2">
        <f>'[2]лит_ф2'!D9</f>
        <v>53</v>
      </c>
      <c r="E8" s="2">
        <f>'[2]лит_ф2'!E9</f>
        <v>46</v>
      </c>
      <c r="F8" s="2">
        <f>'[2]лит_ф2'!F9</f>
        <v>0</v>
      </c>
      <c r="G8" s="2">
        <f>'[2]лит_ф2'!H9</f>
        <v>12</v>
      </c>
      <c r="H8" s="2">
        <f>'[2]лит_ф2'!J9</f>
        <v>25</v>
      </c>
      <c r="I8" s="2">
        <f>'[2]лит_ф2'!L9</f>
        <v>9</v>
      </c>
      <c r="J8" s="15">
        <f t="shared" si="0"/>
        <v>80.43478260869566</v>
      </c>
      <c r="K8" s="15">
        <f t="shared" si="1"/>
        <v>26.08695652173913</v>
      </c>
      <c r="L8" s="15">
        <f t="shared" si="2"/>
        <v>3.0652173913043477</v>
      </c>
      <c r="M8" t="str">
        <f t="shared" si="3"/>
        <v> </v>
      </c>
    </row>
    <row r="9" spans="1:13" ht="14.25">
      <c r="A9" s="2">
        <v>5</v>
      </c>
      <c r="B9" s="2" t="s">
        <v>10</v>
      </c>
      <c r="C9" s="2">
        <f>'[2]лит_ф2'!C10</f>
        <v>5</v>
      </c>
      <c r="D9" s="2">
        <f>'[2]лит_ф2'!D10</f>
        <v>120</v>
      </c>
      <c r="E9" s="2">
        <f>'[2]лит_ф2'!E10</f>
        <v>114</v>
      </c>
      <c r="F9" s="2">
        <f>'[2]лит_ф2'!F10</f>
        <v>7</v>
      </c>
      <c r="G9" s="2">
        <f>'[2]лит_ф2'!H10</f>
        <v>19</v>
      </c>
      <c r="H9" s="2">
        <f>'[2]лит_ф2'!J10</f>
        <v>37</v>
      </c>
      <c r="I9" s="2">
        <f>'[2]лит_ф2'!L10</f>
        <v>51</v>
      </c>
      <c r="J9" s="15">
        <f t="shared" si="0"/>
        <v>55.26315789473685</v>
      </c>
      <c r="K9" s="15">
        <f t="shared" si="1"/>
        <v>22.807017543859647</v>
      </c>
      <c r="L9" s="15">
        <f t="shared" si="2"/>
        <v>2.8421052631578947</v>
      </c>
      <c r="M9" t="str">
        <f t="shared" si="3"/>
        <v> </v>
      </c>
    </row>
    <row r="10" spans="1:13" ht="14.25">
      <c r="A10" s="2">
        <v>6</v>
      </c>
      <c r="B10" s="2" t="s">
        <v>11</v>
      </c>
      <c r="C10" s="2">
        <f>'[2]лит_ф2'!C11</f>
        <v>4</v>
      </c>
      <c r="D10" s="2">
        <f>'[2]лит_ф2'!D11</f>
        <v>98</v>
      </c>
      <c r="E10" s="2">
        <f>'[2]лит_ф2'!E11</f>
        <v>90</v>
      </c>
      <c r="F10" s="2">
        <f>'[2]лит_ф2'!F11</f>
        <v>28</v>
      </c>
      <c r="G10" s="2">
        <f>'[2]лит_ф2'!H11</f>
        <v>36</v>
      </c>
      <c r="H10" s="2">
        <f>'[2]лит_ф2'!J11</f>
        <v>21</v>
      </c>
      <c r="I10" s="2">
        <f>'[2]лит_ф2'!L11</f>
        <v>5</v>
      </c>
      <c r="J10" s="15">
        <f t="shared" si="0"/>
        <v>94.44444444444444</v>
      </c>
      <c r="K10" s="15">
        <f t="shared" si="1"/>
        <v>71.11111111111111</v>
      </c>
      <c r="L10" s="15">
        <f t="shared" si="2"/>
        <v>3.966666666666667</v>
      </c>
      <c r="M10" t="str">
        <f t="shared" si="3"/>
        <v> </v>
      </c>
    </row>
    <row r="11" spans="1:13" ht="14.25">
      <c r="A11" s="2">
        <v>7</v>
      </c>
      <c r="B11" s="2" t="s">
        <v>12</v>
      </c>
      <c r="C11" s="2">
        <f>'[2]лит_ф2'!C12</f>
        <v>2</v>
      </c>
      <c r="D11" s="2">
        <f>'[2]лит_ф2'!D12</f>
        <v>48</v>
      </c>
      <c r="E11" s="2">
        <f>'[2]лит_ф2'!E12</f>
        <v>44</v>
      </c>
      <c r="F11" s="2">
        <f>'[2]лит_ф2'!F12</f>
        <v>2</v>
      </c>
      <c r="G11" s="2">
        <f>'[2]лит_ф2'!H12</f>
        <v>12</v>
      </c>
      <c r="H11" s="2">
        <f>'[2]лит_ф2'!J12</f>
        <v>23</v>
      </c>
      <c r="I11" s="2">
        <f>'[2]лит_ф2'!L12</f>
        <v>7</v>
      </c>
      <c r="J11" s="15">
        <f t="shared" si="0"/>
        <v>84.0909090909091</v>
      </c>
      <c r="K11" s="15">
        <f t="shared" si="1"/>
        <v>31.818181818181817</v>
      </c>
      <c r="L11" s="15">
        <f t="shared" si="2"/>
        <v>3.2045454545454546</v>
      </c>
      <c r="M11" t="str">
        <f t="shared" si="3"/>
        <v> </v>
      </c>
    </row>
    <row r="12" spans="1:13" ht="14.25">
      <c r="A12" s="2">
        <v>8</v>
      </c>
      <c r="B12" s="2" t="s">
        <v>13</v>
      </c>
      <c r="C12" s="2">
        <f>'[2]лит_ф2'!C13</f>
        <v>2</v>
      </c>
      <c r="D12" s="2">
        <f>'[2]лит_ф2'!D13</f>
        <v>42</v>
      </c>
      <c r="E12" s="2">
        <f>'[2]лит_ф2'!E13</f>
        <v>39</v>
      </c>
      <c r="F12" s="2">
        <f>'[2]лит_ф2'!F13</f>
        <v>1</v>
      </c>
      <c r="G12" s="2">
        <f>'[2]лит_ф2'!H13</f>
        <v>21</v>
      </c>
      <c r="H12" s="2">
        <f>'[2]лит_ф2'!J13</f>
        <v>14</v>
      </c>
      <c r="I12" s="2">
        <f>'[2]лит_ф2'!L13</f>
        <v>3</v>
      </c>
      <c r="J12" s="15">
        <f t="shared" si="0"/>
        <v>92.3076923076923</v>
      </c>
      <c r="K12" s="15">
        <f t="shared" si="1"/>
        <v>56.41025641025641</v>
      </c>
      <c r="L12" s="15">
        <f t="shared" si="2"/>
        <v>3.5128205128205128</v>
      </c>
      <c r="M12" t="str">
        <f t="shared" si="3"/>
        <v> </v>
      </c>
    </row>
    <row r="13" spans="1:13" ht="14.25">
      <c r="A13" s="2">
        <v>9</v>
      </c>
      <c r="B13" s="2" t="s">
        <v>14</v>
      </c>
      <c r="C13" s="2">
        <f>'[2]лит_ф2'!C14</f>
        <v>3</v>
      </c>
      <c r="D13" s="2">
        <f>'[2]лит_ф2'!D14</f>
        <v>91</v>
      </c>
      <c r="E13" s="2">
        <f>'[2]лит_ф2'!E14</f>
        <v>79</v>
      </c>
      <c r="F13" s="2">
        <f>'[2]лит_ф2'!F14</f>
        <v>8</v>
      </c>
      <c r="G13" s="2">
        <f>'[2]лит_ф2'!H14</f>
        <v>20</v>
      </c>
      <c r="H13" s="2">
        <f>'[2]лит_ф2'!J14</f>
        <v>22</v>
      </c>
      <c r="I13" s="2">
        <f>'[2]лит_ф2'!L14</f>
        <v>29</v>
      </c>
      <c r="J13" s="15">
        <f t="shared" si="0"/>
        <v>63.29113924050633</v>
      </c>
      <c r="K13" s="15">
        <f t="shared" si="1"/>
        <v>35.44303797468354</v>
      </c>
      <c r="L13" s="15">
        <f t="shared" si="2"/>
        <v>3.088607594936709</v>
      </c>
      <c r="M13" t="str">
        <f t="shared" si="3"/>
        <v> </v>
      </c>
    </row>
    <row r="14" spans="1:13" ht="14.25">
      <c r="A14" s="2">
        <v>10</v>
      </c>
      <c r="B14" s="2" t="s">
        <v>15</v>
      </c>
      <c r="C14" s="2">
        <f>'[2]лит_ф2'!C15</f>
        <v>7</v>
      </c>
      <c r="D14" s="2">
        <f>'[2]лит_ф2'!D15</f>
        <v>187</v>
      </c>
      <c r="E14" s="2">
        <f>'[2]лит_ф2'!E15</f>
        <v>173</v>
      </c>
      <c r="F14" s="2">
        <f>'[2]лит_ф2'!F15</f>
        <v>2</v>
      </c>
      <c r="G14" s="2">
        <f>'[2]лит_ф2'!H15</f>
        <v>28</v>
      </c>
      <c r="H14" s="2">
        <f>'[2]лит_ф2'!J15</f>
        <v>59</v>
      </c>
      <c r="I14" s="2">
        <f>'[2]лит_ф2'!L15</f>
        <v>84</v>
      </c>
      <c r="J14" s="15">
        <f t="shared" si="0"/>
        <v>51.445086705202314</v>
      </c>
      <c r="K14" s="15">
        <f t="shared" si="1"/>
        <v>17.341040462427745</v>
      </c>
      <c r="L14" s="15">
        <f t="shared" si="2"/>
        <v>2.699421965317919</v>
      </c>
      <c r="M14" t="str">
        <f t="shared" si="3"/>
        <v> </v>
      </c>
    </row>
    <row r="15" spans="1:13" ht="14.25">
      <c r="A15" s="2">
        <v>11</v>
      </c>
      <c r="B15" s="2" t="s">
        <v>16</v>
      </c>
      <c r="C15" s="2">
        <f>'[2]лит_ф2'!C16</f>
        <v>3</v>
      </c>
      <c r="D15" s="2">
        <f>'[2]лит_ф2'!D16</f>
        <v>62</v>
      </c>
      <c r="E15" s="2">
        <f>'[2]лит_ф2'!E16</f>
        <v>56</v>
      </c>
      <c r="F15" s="2">
        <f>'[2]лит_ф2'!F16</f>
        <v>3</v>
      </c>
      <c r="G15" s="2">
        <f>'[2]лит_ф2'!H16</f>
        <v>9</v>
      </c>
      <c r="H15" s="2">
        <f>'[2]лит_ф2'!J16</f>
        <v>24</v>
      </c>
      <c r="I15" s="2">
        <f>'[2]лит_ф2'!L16</f>
        <v>20</v>
      </c>
      <c r="J15" s="15">
        <f t="shared" si="0"/>
        <v>64.28571428571429</v>
      </c>
      <c r="K15" s="15">
        <f t="shared" si="1"/>
        <v>21.428571428571427</v>
      </c>
      <c r="L15" s="15">
        <f t="shared" si="2"/>
        <v>2.9107142857142856</v>
      </c>
      <c r="M15" t="str">
        <f t="shared" si="3"/>
        <v> </v>
      </c>
    </row>
    <row r="16" spans="1:13" ht="14.25">
      <c r="A16" s="2">
        <v>12</v>
      </c>
      <c r="B16" s="2" t="s">
        <v>17</v>
      </c>
      <c r="C16" s="2">
        <f>'[2]лит_ф2'!C17</f>
        <v>2</v>
      </c>
      <c r="D16" s="2">
        <f>'[2]лит_ф2'!D17</f>
        <v>49</v>
      </c>
      <c r="E16" s="2">
        <f>'[2]лит_ф2'!E17</f>
        <v>44</v>
      </c>
      <c r="F16" s="2">
        <f>'[2]лит_ф2'!F17</f>
        <v>10</v>
      </c>
      <c r="G16" s="2">
        <f>'[2]лит_ф2'!H17</f>
        <v>34</v>
      </c>
      <c r="H16" s="2">
        <f>'[2]лит_ф2'!J17</f>
        <v>0</v>
      </c>
      <c r="I16" s="2">
        <f>'[2]лит_ф2'!L17</f>
        <v>0</v>
      </c>
      <c r="J16" s="15">
        <f t="shared" si="0"/>
        <v>100</v>
      </c>
      <c r="K16" s="15">
        <f t="shared" si="1"/>
        <v>100</v>
      </c>
      <c r="L16" s="15">
        <f t="shared" si="2"/>
        <v>4.2272727272727275</v>
      </c>
      <c r="M16" t="str">
        <f t="shared" si="3"/>
        <v> </v>
      </c>
    </row>
    <row r="17" spans="1:13" ht="14.25">
      <c r="A17" s="2">
        <v>13</v>
      </c>
      <c r="B17" s="2" t="s">
        <v>18</v>
      </c>
      <c r="C17" s="2">
        <f>'[2]лит_ф2'!C18</f>
        <v>2</v>
      </c>
      <c r="D17" s="2">
        <f>'[2]лит_ф2'!D18</f>
        <v>34</v>
      </c>
      <c r="E17" s="2">
        <f>'[2]лит_ф2'!E18</f>
        <v>30</v>
      </c>
      <c r="F17" s="2">
        <f>'[2]лит_ф2'!F18</f>
        <v>0</v>
      </c>
      <c r="G17" s="2">
        <f>'[2]лит_ф2'!H18</f>
        <v>11</v>
      </c>
      <c r="H17" s="2">
        <f>'[2]лит_ф2'!J18</f>
        <v>12</v>
      </c>
      <c r="I17" s="2">
        <f>'[2]лит_ф2'!L18</f>
        <v>7</v>
      </c>
      <c r="J17" s="15">
        <f t="shared" si="0"/>
        <v>76.66666666666667</v>
      </c>
      <c r="K17" s="15">
        <f t="shared" si="1"/>
        <v>36.666666666666664</v>
      </c>
      <c r="L17" s="15">
        <f t="shared" si="2"/>
        <v>3.1333333333333333</v>
      </c>
      <c r="M17" t="str">
        <f t="shared" si="3"/>
        <v> </v>
      </c>
    </row>
    <row r="18" spans="1:13" ht="14.25">
      <c r="A18" s="2">
        <v>14</v>
      </c>
      <c r="B18" s="2" t="s">
        <v>19</v>
      </c>
      <c r="C18" s="2">
        <f>'[2]лит_ф2'!C19</f>
        <v>4</v>
      </c>
      <c r="D18" s="2">
        <f>'[2]лит_ф2'!D19</f>
        <v>107</v>
      </c>
      <c r="E18" s="2">
        <f>'[2]лит_ф2'!E19</f>
        <v>96</v>
      </c>
      <c r="F18" s="2">
        <f>'[2]лит_ф2'!F19</f>
        <v>2</v>
      </c>
      <c r="G18" s="2">
        <f>'[2]лит_ф2'!H19</f>
        <v>19</v>
      </c>
      <c r="H18" s="2">
        <f>'[2]лит_ф2'!J19</f>
        <v>34</v>
      </c>
      <c r="I18" s="2">
        <f>'[2]лит_ф2'!L19</f>
        <v>41</v>
      </c>
      <c r="J18" s="15">
        <f t="shared" si="0"/>
        <v>57.291666666666664</v>
      </c>
      <c r="K18" s="15">
        <f t="shared" si="1"/>
        <v>21.875</v>
      </c>
      <c r="L18" s="15">
        <f t="shared" si="2"/>
        <v>2.8125</v>
      </c>
      <c r="M18" t="str">
        <f t="shared" si="3"/>
        <v> </v>
      </c>
    </row>
    <row r="19" spans="1:13" ht="14.25">
      <c r="A19" s="2">
        <v>15</v>
      </c>
      <c r="B19" s="2" t="s">
        <v>20</v>
      </c>
      <c r="C19" s="2">
        <f>'[2]лит_ф2'!C20</f>
        <v>3</v>
      </c>
      <c r="D19" s="2">
        <f>'[2]лит_ф2'!D20</f>
        <v>81</v>
      </c>
      <c r="E19" s="2">
        <f>'[2]лит_ф2'!E20</f>
        <v>77</v>
      </c>
      <c r="F19" s="2">
        <f>'[2]лит_ф2'!F20</f>
        <v>2</v>
      </c>
      <c r="G19" s="2">
        <f>'[2]лит_ф2'!H20</f>
        <v>20</v>
      </c>
      <c r="H19" s="2">
        <f>'[2]лит_ф2'!J20</f>
        <v>25</v>
      </c>
      <c r="I19" s="2">
        <f>'[2]лит_ф2'!L20</f>
        <v>30</v>
      </c>
      <c r="J19" s="15">
        <f t="shared" si="0"/>
        <v>61.038961038961034</v>
      </c>
      <c r="K19" s="15">
        <f t="shared" si="1"/>
        <v>28.57142857142857</v>
      </c>
      <c r="L19" s="15">
        <f t="shared" si="2"/>
        <v>2.9220779220779223</v>
      </c>
      <c r="M19" t="str">
        <f t="shared" si="3"/>
        <v> </v>
      </c>
    </row>
    <row r="20" spans="1:13" ht="14.25">
      <c r="A20" s="2">
        <v>16</v>
      </c>
      <c r="B20" s="2" t="s">
        <v>21</v>
      </c>
      <c r="C20" s="2">
        <f>'[2]лит_ф2'!C21</f>
        <v>4</v>
      </c>
      <c r="D20" s="2">
        <f>'[2]лит_ф2'!D21</f>
        <v>121</v>
      </c>
      <c r="E20" s="2">
        <f>'[2]лит_ф2'!E21</f>
        <v>111</v>
      </c>
      <c r="F20" s="2">
        <f>'[2]лит_ф2'!F21</f>
        <v>5</v>
      </c>
      <c r="G20" s="2">
        <f>'[2]лит_ф2'!H21</f>
        <v>53</v>
      </c>
      <c r="H20" s="2">
        <f>'[2]лит_ф2'!J21</f>
        <v>46</v>
      </c>
      <c r="I20" s="2">
        <f>'[2]лит_ф2'!L21</f>
        <v>7</v>
      </c>
      <c r="J20" s="15">
        <f t="shared" si="0"/>
        <v>93.69369369369369</v>
      </c>
      <c r="K20" s="15">
        <f t="shared" si="1"/>
        <v>52.25225225225225</v>
      </c>
      <c r="L20" s="15">
        <f t="shared" si="2"/>
        <v>3.5045045045045047</v>
      </c>
      <c r="M20" t="str">
        <f t="shared" si="3"/>
        <v> </v>
      </c>
    </row>
    <row r="21" spans="1:13" ht="14.25">
      <c r="A21" s="2">
        <v>17</v>
      </c>
      <c r="B21" s="2" t="s">
        <v>22</v>
      </c>
      <c r="C21" s="2">
        <f>'[2]лит_ф2'!C22</f>
        <v>4</v>
      </c>
      <c r="D21" s="2">
        <f>'[2]лит_ф2'!D22</f>
        <v>94</v>
      </c>
      <c r="E21" s="2">
        <f>'[2]лит_ф2'!E22</f>
        <v>92</v>
      </c>
      <c r="F21" s="2">
        <f>'[2]лит_ф2'!F22</f>
        <v>1</v>
      </c>
      <c r="G21" s="2">
        <f>'[2]лит_ф2'!H22</f>
        <v>25</v>
      </c>
      <c r="H21" s="2">
        <f>'[2]лит_ф2'!J22</f>
        <v>40</v>
      </c>
      <c r="I21" s="2">
        <f>'[2]лит_ф2'!L22</f>
        <v>26</v>
      </c>
      <c r="J21" s="15">
        <f t="shared" si="0"/>
        <v>71.73913043478261</v>
      </c>
      <c r="K21" s="15">
        <f t="shared" si="1"/>
        <v>28.26086956521739</v>
      </c>
      <c r="L21" s="15">
        <f t="shared" si="2"/>
        <v>3.010869565217391</v>
      </c>
      <c r="M21" t="str">
        <f t="shared" si="3"/>
        <v> </v>
      </c>
    </row>
    <row r="22" spans="1:13" ht="14.25">
      <c r="A22" s="2">
        <v>18</v>
      </c>
      <c r="B22" s="2" t="s">
        <v>23</v>
      </c>
      <c r="C22" s="2">
        <f>'[2]лит_ф2'!C23</f>
        <v>2</v>
      </c>
      <c r="D22" s="2">
        <f>'[2]лит_ф2'!D23</f>
        <v>45</v>
      </c>
      <c r="E22" s="2">
        <f>'[2]лит_ф2'!E23</f>
        <v>43</v>
      </c>
      <c r="F22" s="2">
        <f>'[2]лит_ф2'!F23</f>
        <v>4</v>
      </c>
      <c r="G22" s="2">
        <f>'[2]лит_ф2'!H23</f>
        <v>17</v>
      </c>
      <c r="H22" s="2">
        <f>'[2]лит_ф2'!J23</f>
        <v>17</v>
      </c>
      <c r="I22" s="2">
        <f>'[2]лит_ф2'!L23</f>
        <v>5</v>
      </c>
      <c r="J22" s="15">
        <f t="shared" si="0"/>
        <v>88.37209302325581</v>
      </c>
      <c r="K22" s="15">
        <f t="shared" si="1"/>
        <v>48.837209302325576</v>
      </c>
      <c r="L22" s="15">
        <f t="shared" si="2"/>
        <v>3.4651162790697674</v>
      </c>
      <c r="M22" t="str">
        <f t="shared" si="3"/>
        <v> </v>
      </c>
    </row>
    <row r="23" spans="1:13" ht="14.25">
      <c r="A23" s="2">
        <v>19</v>
      </c>
      <c r="B23" s="2" t="s">
        <v>24</v>
      </c>
      <c r="C23" s="2">
        <f>'[2]лит_ф2'!C24</f>
        <v>1</v>
      </c>
      <c r="D23" s="2">
        <f>'[2]лит_ф2'!D24</f>
        <v>24</v>
      </c>
      <c r="E23" s="2">
        <f>'[2]лит_ф2'!E24</f>
        <v>24</v>
      </c>
      <c r="F23" s="2">
        <f>'[2]лит_ф2'!F24</f>
        <v>0</v>
      </c>
      <c r="G23" s="2">
        <f>'[2]лит_ф2'!H24</f>
        <v>8</v>
      </c>
      <c r="H23" s="2">
        <f>'[2]лит_ф2'!J24</f>
        <v>9</v>
      </c>
      <c r="I23" s="2">
        <f>'[2]лит_ф2'!L24</f>
        <v>7</v>
      </c>
      <c r="J23" s="15">
        <f t="shared" si="0"/>
        <v>70.83333333333334</v>
      </c>
      <c r="K23" s="15">
        <f t="shared" si="1"/>
        <v>33.33333333333333</v>
      </c>
      <c r="L23" s="15">
        <f t="shared" si="2"/>
        <v>3.0416666666666665</v>
      </c>
      <c r="M23" t="str">
        <f t="shared" si="3"/>
        <v> </v>
      </c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61</v>
      </c>
      <c r="D27" s="17">
        <f t="shared" si="4"/>
        <v>1513</v>
      </c>
      <c r="E27" s="17">
        <f t="shared" si="4"/>
        <v>1402</v>
      </c>
      <c r="F27" s="17">
        <f t="shared" si="4"/>
        <v>98</v>
      </c>
      <c r="G27" s="17">
        <f t="shared" si="4"/>
        <v>416</v>
      </c>
      <c r="H27" s="17">
        <f t="shared" si="4"/>
        <v>497</v>
      </c>
      <c r="I27" s="17">
        <f t="shared" si="4"/>
        <v>391</v>
      </c>
      <c r="J27" s="16">
        <f>(F27+G27+H27)/E27*100</f>
        <v>72.11126961483595</v>
      </c>
      <c r="K27" s="16">
        <f>(F27+G27)/E27*100</f>
        <v>36.66191155492154</v>
      </c>
      <c r="L27" s="16">
        <f>(F27*5+G27*4+H27*3+I27*2)/E27</f>
        <v>3.157631954350927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M5" sqref="M5:M2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  <col min="13" max="13" width="9.140625" style="30" customWidth="1"/>
  </cols>
  <sheetData>
    <row r="1" spans="1:12" ht="15.7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46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8" t="s">
        <v>6</v>
      </c>
      <c r="C5" s="7">
        <v>4</v>
      </c>
      <c r="D5" s="7">
        <v>118</v>
      </c>
      <c r="E5" s="7">
        <v>110</v>
      </c>
      <c r="F5" s="29">
        <v>14</v>
      </c>
      <c r="G5" s="2">
        <v>49</v>
      </c>
      <c r="H5" s="2">
        <v>39</v>
      </c>
      <c r="I5" s="2">
        <v>8</v>
      </c>
      <c r="J5" s="15">
        <f>(F5+G5+H5)/E5*100</f>
        <v>92.72727272727272</v>
      </c>
      <c r="K5" s="15">
        <f>(F5+G5)/E5*100</f>
        <v>57.27272727272727</v>
      </c>
      <c r="L5" s="15">
        <f>(F5*5+G5*4+H5*3+I5*2)/E5</f>
        <v>3.6272727272727274</v>
      </c>
      <c r="M5" t="str">
        <f>IF(F5+G5+H5+I5&lt;&gt;E5,"!!!"," ")</f>
        <v> </v>
      </c>
    </row>
    <row r="6" spans="1:13" ht="14.25">
      <c r="A6" s="2">
        <v>2</v>
      </c>
      <c r="B6" s="28" t="s">
        <v>7</v>
      </c>
      <c r="C6" s="7">
        <v>4</v>
      </c>
      <c r="D6" s="7">
        <v>93</v>
      </c>
      <c r="E6" s="7">
        <v>88</v>
      </c>
      <c r="F6" s="29">
        <v>6</v>
      </c>
      <c r="G6" s="2">
        <v>25</v>
      </c>
      <c r="H6" s="2">
        <v>42</v>
      </c>
      <c r="I6" s="2">
        <v>15</v>
      </c>
      <c r="J6" s="15">
        <f aca="true" t="shared" si="0" ref="J6:J23">(F6+G6+H6)/E6*100</f>
        <v>82.95454545454545</v>
      </c>
      <c r="K6" s="15">
        <f aca="true" t="shared" si="1" ref="K6:K23">(F6+G6)/E6*100</f>
        <v>35.22727272727273</v>
      </c>
      <c r="L6" s="15">
        <f aca="true" t="shared" si="2" ref="L6:L23">(F6*5+G6*4+H6*3+I6*2)/E6</f>
        <v>3.25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8" t="s">
        <v>8</v>
      </c>
      <c r="C7" s="7">
        <v>3</v>
      </c>
      <c r="D7" s="7">
        <v>82</v>
      </c>
      <c r="E7" s="7">
        <v>78</v>
      </c>
      <c r="F7" s="29">
        <v>13</v>
      </c>
      <c r="G7" s="2">
        <v>33</v>
      </c>
      <c r="H7" s="2">
        <v>24</v>
      </c>
      <c r="I7" s="2">
        <v>8</v>
      </c>
      <c r="J7" s="15">
        <f t="shared" si="0"/>
        <v>89.74358974358975</v>
      </c>
      <c r="K7" s="15">
        <f t="shared" si="1"/>
        <v>58.97435897435898</v>
      </c>
      <c r="L7" s="15">
        <f t="shared" si="2"/>
        <v>3.6538461538461537</v>
      </c>
      <c r="M7" t="str">
        <f t="shared" si="3"/>
        <v> </v>
      </c>
    </row>
    <row r="8" spans="1:13" ht="14.25">
      <c r="A8" s="2">
        <v>4</v>
      </c>
      <c r="B8" s="28" t="s">
        <v>9</v>
      </c>
      <c r="C8" s="7">
        <v>3</v>
      </c>
      <c r="D8" s="7">
        <v>52</v>
      </c>
      <c r="E8" s="7">
        <v>49</v>
      </c>
      <c r="F8" s="29">
        <v>2</v>
      </c>
      <c r="G8" s="2">
        <v>7</v>
      </c>
      <c r="H8" s="2">
        <v>30</v>
      </c>
      <c r="I8" s="2">
        <v>10</v>
      </c>
      <c r="J8" s="15">
        <f t="shared" si="0"/>
        <v>79.59183673469387</v>
      </c>
      <c r="K8" s="15">
        <f t="shared" si="1"/>
        <v>18.367346938775512</v>
      </c>
      <c r="L8" s="15">
        <f t="shared" si="2"/>
        <v>3.020408163265306</v>
      </c>
      <c r="M8" t="str">
        <f t="shared" si="3"/>
        <v> </v>
      </c>
    </row>
    <row r="9" spans="1:13" ht="14.25">
      <c r="A9" s="2">
        <v>5</v>
      </c>
      <c r="B9" s="28" t="s">
        <v>10</v>
      </c>
      <c r="C9" s="7">
        <v>4</v>
      </c>
      <c r="D9" s="7">
        <v>96</v>
      </c>
      <c r="E9" s="7">
        <v>87</v>
      </c>
      <c r="F9" s="29">
        <v>5</v>
      </c>
      <c r="G9" s="2">
        <v>24</v>
      </c>
      <c r="H9" s="2">
        <v>36</v>
      </c>
      <c r="I9" s="2">
        <v>22</v>
      </c>
      <c r="J9" s="15">
        <f t="shared" si="0"/>
        <v>74.71264367816092</v>
      </c>
      <c r="K9" s="15">
        <f t="shared" si="1"/>
        <v>33.33333333333333</v>
      </c>
      <c r="L9" s="15">
        <f t="shared" si="2"/>
        <v>3.1379310344827585</v>
      </c>
      <c r="M9" t="str">
        <f t="shared" si="3"/>
        <v> </v>
      </c>
    </row>
    <row r="10" spans="1:13" ht="14.25">
      <c r="A10" s="2">
        <v>6</v>
      </c>
      <c r="B10" s="28" t="s">
        <v>11</v>
      </c>
      <c r="C10" s="7">
        <v>4</v>
      </c>
      <c r="D10" s="7">
        <v>99</v>
      </c>
      <c r="E10" s="7">
        <v>87</v>
      </c>
      <c r="F10" s="29">
        <v>8</v>
      </c>
      <c r="G10" s="2">
        <v>28</v>
      </c>
      <c r="H10" s="2">
        <v>33</v>
      </c>
      <c r="I10" s="2">
        <v>18</v>
      </c>
      <c r="J10" s="15">
        <f t="shared" si="0"/>
        <v>79.3103448275862</v>
      </c>
      <c r="K10" s="15">
        <f t="shared" si="1"/>
        <v>41.37931034482759</v>
      </c>
      <c r="L10" s="15">
        <f t="shared" si="2"/>
        <v>3.2988505747126435</v>
      </c>
      <c r="M10" t="str">
        <f t="shared" si="3"/>
        <v> </v>
      </c>
    </row>
    <row r="11" spans="1:13" ht="14.25">
      <c r="A11" s="2">
        <v>7</v>
      </c>
      <c r="B11" s="28" t="s">
        <v>12</v>
      </c>
      <c r="C11" s="7">
        <v>2</v>
      </c>
      <c r="D11" s="7">
        <v>46</v>
      </c>
      <c r="E11" s="7">
        <v>39</v>
      </c>
      <c r="F11" s="29">
        <v>5</v>
      </c>
      <c r="G11" s="2">
        <v>21</v>
      </c>
      <c r="H11" s="2">
        <v>13</v>
      </c>
      <c r="I11" s="2">
        <v>0</v>
      </c>
      <c r="J11" s="15">
        <f t="shared" si="0"/>
        <v>100</v>
      </c>
      <c r="K11" s="15">
        <f t="shared" si="1"/>
        <v>66.66666666666666</v>
      </c>
      <c r="L11" s="15">
        <f t="shared" si="2"/>
        <v>3.7948717948717947</v>
      </c>
      <c r="M11" t="str">
        <f t="shared" si="3"/>
        <v> </v>
      </c>
    </row>
    <row r="12" spans="1:13" ht="14.25">
      <c r="A12" s="2">
        <v>8</v>
      </c>
      <c r="B12" s="28" t="s">
        <v>13</v>
      </c>
      <c r="C12" s="7">
        <v>2</v>
      </c>
      <c r="D12" s="7">
        <v>43</v>
      </c>
      <c r="E12" s="7">
        <v>37</v>
      </c>
      <c r="F12" s="29">
        <v>5</v>
      </c>
      <c r="G12" s="2">
        <v>6</v>
      </c>
      <c r="H12" s="2">
        <v>14</v>
      </c>
      <c r="I12" s="2">
        <v>12</v>
      </c>
      <c r="J12" s="15">
        <f t="shared" si="0"/>
        <v>67.56756756756756</v>
      </c>
      <c r="K12" s="15">
        <f t="shared" si="1"/>
        <v>29.72972972972973</v>
      </c>
      <c r="L12" s="15">
        <f t="shared" si="2"/>
        <v>3.108108108108108</v>
      </c>
      <c r="M12" t="str">
        <f t="shared" si="3"/>
        <v> </v>
      </c>
    </row>
    <row r="13" spans="1:13" ht="14.25">
      <c r="A13" s="2">
        <v>9</v>
      </c>
      <c r="B13" s="28" t="s">
        <v>14</v>
      </c>
      <c r="C13" s="7">
        <v>4</v>
      </c>
      <c r="D13" s="7">
        <v>95</v>
      </c>
      <c r="E13" s="7">
        <v>92</v>
      </c>
      <c r="F13" s="29">
        <v>14</v>
      </c>
      <c r="G13" s="2">
        <v>37</v>
      </c>
      <c r="H13" s="2">
        <v>28</v>
      </c>
      <c r="I13" s="2">
        <v>13</v>
      </c>
      <c r="J13" s="15">
        <f t="shared" si="0"/>
        <v>85.86956521739131</v>
      </c>
      <c r="K13" s="15">
        <f t="shared" si="1"/>
        <v>55.434782608695656</v>
      </c>
      <c r="L13" s="15">
        <f t="shared" si="2"/>
        <v>3.5652173913043477</v>
      </c>
      <c r="M13" t="str">
        <f t="shared" si="3"/>
        <v> </v>
      </c>
    </row>
    <row r="14" spans="1:13" ht="14.25">
      <c r="A14" s="2">
        <v>10</v>
      </c>
      <c r="B14" s="28" t="s">
        <v>15</v>
      </c>
      <c r="C14" s="7">
        <v>7</v>
      </c>
      <c r="D14" s="7">
        <v>176</v>
      </c>
      <c r="E14" s="7">
        <v>160</v>
      </c>
      <c r="F14" s="29">
        <v>12</v>
      </c>
      <c r="G14" s="2">
        <v>56</v>
      </c>
      <c r="H14" s="2">
        <v>68</v>
      </c>
      <c r="I14" s="2">
        <v>24</v>
      </c>
      <c r="J14" s="15">
        <f t="shared" si="0"/>
        <v>85</v>
      </c>
      <c r="K14" s="15">
        <f t="shared" si="1"/>
        <v>42.5</v>
      </c>
      <c r="L14" s="15">
        <f t="shared" si="2"/>
        <v>3.35</v>
      </c>
      <c r="M14" t="str">
        <f t="shared" si="3"/>
        <v> </v>
      </c>
    </row>
    <row r="15" spans="1:13" ht="14.25">
      <c r="A15" s="2">
        <v>11</v>
      </c>
      <c r="B15" s="28" t="s">
        <v>16</v>
      </c>
      <c r="C15" s="7">
        <v>4</v>
      </c>
      <c r="D15" s="7">
        <v>73</v>
      </c>
      <c r="E15" s="7">
        <v>66</v>
      </c>
      <c r="F15" s="29">
        <v>3</v>
      </c>
      <c r="G15" s="2">
        <v>13</v>
      </c>
      <c r="H15" s="2">
        <v>39</v>
      </c>
      <c r="I15" s="2">
        <v>11</v>
      </c>
      <c r="J15" s="15">
        <f t="shared" si="0"/>
        <v>83.33333333333334</v>
      </c>
      <c r="K15" s="15">
        <f t="shared" si="1"/>
        <v>24.242424242424242</v>
      </c>
      <c r="L15" s="15">
        <f t="shared" si="2"/>
        <v>3.121212121212121</v>
      </c>
      <c r="M15" t="str">
        <f t="shared" si="3"/>
        <v> </v>
      </c>
    </row>
    <row r="16" spans="1:13" ht="14.25">
      <c r="A16" s="2">
        <v>12</v>
      </c>
      <c r="B16" s="28" t="s">
        <v>17</v>
      </c>
      <c r="C16" s="7">
        <v>2</v>
      </c>
      <c r="D16" s="7">
        <v>40</v>
      </c>
      <c r="E16" s="7">
        <v>36</v>
      </c>
      <c r="F16" s="29">
        <v>4</v>
      </c>
      <c r="G16" s="2">
        <v>9</v>
      </c>
      <c r="H16" s="2">
        <v>21</v>
      </c>
      <c r="I16" s="2">
        <v>2</v>
      </c>
      <c r="J16" s="15">
        <f t="shared" si="0"/>
        <v>94.44444444444444</v>
      </c>
      <c r="K16" s="15">
        <f t="shared" si="1"/>
        <v>36.11111111111111</v>
      </c>
      <c r="L16" s="15">
        <f t="shared" si="2"/>
        <v>3.4166666666666665</v>
      </c>
      <c r="M16" t="str">
        <f t="shared" si="3"/>
        <v> </v>
      </c>
    </row>
    <row r="17" spans="1:13" ht="14.25">
      <c r="A17" s="2">
        <v>13</v>
      </c>
      <c r="B17" s="28" t="s">
        <v>18</v>
      </c>
      <c r="C17" s="7">
        <v>3</v>
      </c>
      <c r="D17" s="7">
        <v>45</v>
      </c>
      <c r="E17" s="7">
        <v>42</v>
      </c>
      <c r="F17" s="29">
        <v>0</v>
      </c>
      <c r="G17" s="2">
        <v>3</v>
      </c>
      <c r="H17" s="2">
        <v>16</v>
      </c>
      <c r="I17" s="2">
        <v>23</v>
      </c>
      <c r="J17" s="15">
        <f t="shared" si="0"/>
        <v>45.23809523809524</v>
      </c>
      <c r="K17" s="15">
        <f t="shared" si="1"/>
        <v>7.142857142857142</v>
      </c>
      <c r="L17" s="15">
        <f t="shared" si="2"/>
        <v>2.5238095238095237</v>
      </c>
      <c r="M17" t="str">
        <f t="shared" si="3"/>
        <v> </v>
      </c>
    </row>
    <row r="18" spans="1:13" ht="14.25">
      <c r="A18" s="2">
        <v>14</v>
      </c>
      <c r="B18" s="28" t="s">
        <v>19</v>
      </c>
      <c r="C18" s="7">
        <v>4</v>
      </c>
      <c r="D18" s="7">
        <v>115</v>
      </c>
      <c r="E18" s="7">
        <v>94</v>
      </c>
      <c r="F18" s="29">
        <v>6</v>
      </c>
      <c r="G18" s="2">
        <v>35</v>
      </c>
      <c r="H18" s="2">
        <v>36</v>
      </c>
      <c r="I18" s="2">
        <v>17</v>
      </c>
      <c r="J18" s="15">
        <f t="shared" si="0"/>
        <v>81.91489361702128</v>
      </c>
      <c r="K18" s="15">
        <f t="shared" si="1"/>
        <v>43.61702127659575</v>
      </c>
      <c r="L18" s="15">
        <f t="shared" si="2"/>
        <v>3.3191489361702127</v>
      </c>
      <c r="M18" t="str">
        <f t="shared" si="3"/>
        <v> </v>
      </c>
    </row>
    <row r="19" spans="1:13" ht="14.25">
      <c r="A19" s="2">
        <v>15</v>
      </c>
      <c r="B19" s="28" t="s">
        <v>20</v>
      </c>
      <c r="C19" s="7">
        <v>3</v>
      </c>
      <c r="D19" s="7">
        <v>76</v>
      </c>
      <c r="E19" s="7">
        <v>73</v>
      </c>
      <c r="F19" s="29">
        <v>8</v>
      </c>
      <c r="G19" s="2">
        <v>23</v>
      </c>
      <c r="H19" s="2">
        <v>27</v>
      </c>
      <c r="I19" s="2">
        <v>15</v>
      </c>
      <c r="J19" s="15">
        <f t="shared" si="0"/>
        <v>79.45205479452055</v>
      </c>
      <c r="K19" s="15">
        <f t="shared" si="1"/>
        <v>42.465753424657535</v>
      </c>
      <c r="L19" s="15">
        <f t="shared" si="2"/>
        <v>3.328767123287671</v>
      </c>
      <c r="M19" t="str">
        <f t="shared" si="3"/>
        <v> </v>
      </c>
    </row>
    <row r="20" spans="1:13" ht="14.25">
      <c r="A20" s="2">
        <v>16</v>
      </c>
      <c r="B20" s="28" t="s">
        <v>21</v>
      </c>
      <c r="C20" s="7">
        <v>3</v>
      </c>
      <c r="D20" s="7">
        <v>91</v>
      </c>
      <c r="E20" s="7">
        <v>84</v>
      </c>
      <c r="F20" s="29">
        <v>12</v>
      </c>
      <c r="G20" s="2">
        <v>24</v>
      </c>
      <c r="H20" s="2">
        <v>29</v>
      </c>
      <c r="I20" s="2">
        <v>19</v>
      </c>
      <c r="J20" s="15">
        <f t="shared" si="0"/>
        <v>77.38095238095238</v>
      </c>
      <c r="K20" s="15">
        <f t="shared" si="1"/>
        <v>42.857142857142854</v>
      </c>
      <c r="L20" s="15">
        <f t="shared" si="2"/>
        <v>3.3452380952380953</v>
      </c>
      <c r="M20" t="str">
        <f t="shared" si="3"/>
        <v> </v>
      </c>
    </row>
    <row r="21" spans="1:13" ht="14.25">
      <c r="A21" s="2">
        <v>17</v>
      </c>
      <c r="B21" s="28" t="s">
        <v>22</v>
      </c>
      <c r="C21" s="7">
        <v>3</v>
      </c>
      <c r="D21" s="7">
        <v>91</v>
      </c>
      <c r="E21" s="7">
        <v>82</v>
      </c>
      <c r="F21" s="29">
        <v>14</v>
      </c>
      <c r="G21" s="2">
        <v>28</v>
      </c>
      <c r="H21" s="2">
        <v>27</v>
      </c>
      <c r="I21" s="2">
        <v>13</v>
      </c>
      <c r="J21" s="15">
        <f t="shared" si="0"/>
        <v>84.14634146341463</v>
      </c>
      <c r="K21" s="15">
        <f t="shared" si="1"/>
        <v>51.21951219512195</v>
      </c>
      <c r="L21" s="15">
        <f t="shared" si="2"/>
        <v>3.524390243902439</v>
      </c>
      <c r="M21" t="str">
        <f t="shared" si="3"/>
        <v> </v>
      </c>
    </row>
    <row r="22" spans="1:13" ht="14.25">
      <c r="A22" s="2">
        <v>18</v>
      </c>
      <c r="B22" s="28" t="s">
        <v>23</v>
      </c>
      <c r="C22" s="7">
        <v>2</v>
      </c>
      <c r="D22" s="7">
        <v>49</v>
      </c>
      <c r="E22" s="7">
        <v>48</v>
      </c>
      <c r="F22" s="29">
        <v>2</v>
      </c>
      <c r="G22" s="2">
        <v>4</v>
      </c>
      <c r="H22" s="2">
        <v>24</v>
      </c>
      <c r="I22" s="2">
        <v>18</v>
      </c>
      <c r="J22" s="15">
        <f t="shared" si="0"/>
        <v>62.5</v>
      </c>
      <c r="K22" s="15">
        <f t="shared" si="1"/>
        <v>12.5</v>
      </c>
      <c r="L22" s="15">
        <f t="shared" si="2"/>
        <v>2.7916666666666665</v>
      </c>
      <c r="M22" t="str">
        <f t="shared" si="3"/>
        <v> </v>
      </c>
    </row>
    <row r="23" spans="1:13" ht="14.25">
      <c r="A23" s="2">
        <v>19</v>
      </c>
      <c r="B23" s="28" t="s">
        <v>24</v>
      </c>
      <c r="C23" s="7">
        <v>2</v>
      </c>
      <c r="D23" s="7">
        <v>36</v>
      </c>
      <c r="E23" s="7">
        <v>36</v>
      </c>
      <c r="F23" s="29">
        <v>11</v>
      </c>
      <c r="G23" s="2">
        <v>14</v>
      </c>
      <c r="H23" s="2">
        <v>8</v>
      </c>
      <c r="I23" s="2">
        <v>3</v>
      </c>
      <c r="J23" s="15">
        <f t="shared" si="0"/>
        <v>91.66666666666666</v>
      </c>
      <c r="K23" s="15">
        <f t="shared" si="1"/>
        <v>69.44444444444444</v>
      </c>
      <c r="L23" s="15">
        <f t="shared" si="2"/>
        <v>3.9166666666666665</v>
      </c>
      <c r="M23" t="str">
        <f t="shared" si="3"/>
        <v> </v>
      </c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63</v>
      </c>
      <c r="D27" s="17">
        <f t="shared" si="4"/>
        <v>1516</v>
      </c>
      <c r="E27" s="17">
        <f t="shared" si="4"/>
        <v>1388</v>
      </c>
      <c r="F27" s="17">
        <f t="shared" si="4"/>
        <v>144</v>
      </c>
      <c r="G27" s="17">
        <f t="shared" si="4"/>
        <v>439</v>
      </c>
      <c r="H27" s="17">
        <f t="shared" si="4"/>
        <v>554</v>
      </c>
      <c r="I27" s="17">
        <f t="shared" si="4"/>
        <v>251</v>
      </c>
      <c r="J27" s="16">
        <f>(F27+G27+H27)/E27*100</f>
        <v>81.9164265129683</v>
      </c>
      <c r="K27" s="16">
        <f>(F27+G27)/E27*100</f>
        <v>42.002881844380404</v>
      </c>
      <c r="L27" s="16">
        <f>(F27*5+G27*4+H27*3+I27*2)/E27</f>
        <v>3.3429394812680115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M5" sqref="M5:M2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39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" t="s">
        <v>6</v>
      </c>
      <c r="C5" s="2">
        <f>рус_ф2!C6</f>
        <v>4</v>
      </c>
      <c r="D5" s="2">
        <f>рус_ф2!D6</f>
        <v>117</v>
      </c>
      <c r="E5" s="2">
        <f>рус_ф2!E6</f>
        <v>110</v>
      </c>
      <c r="F5" s="2">
        <f>рус_ф2!F6</f>
        <v>15</v>
      </c>
      <c r="G5" s="2">
        <f>рус_ф2!H6</f>
        <v>44</v>
      </c>
      <c r="H5" s="2">
        <f>рус_ф2!J6</f>
        <v>49</v>
      </c>
      <c r="I5" s="2">
        <f>рус_ф2!L6</f>
        <v>2</v>
      </c>
      <c r="J5" s="15">
        <f>(F5+G5+H5)/E5*100</f>
        <v>98.18181818181819</v>
      </c>
      <c r="K5" s="15">
        <f>(F5+G5)/E5*100</f>
        <v>53.63636363636364</v>
      </c>
      <c r="L5" s="15">
        <f>(F5*5+G5*4+H5*3+I5*2)/E5</f>
        <v>3.6545454545454548</v>
      </c>
      <c r="M5" t="str">
        <f>IF(F5+G5+H5+I5&lt;&gt;E5,"!!!"," ")</f>
        <v> </v>
      </c>
    </row>
    <row r="6" spans="1:13" ht="14.25">
      <c r="A6" s="2">
        <v>2</v>
      </c>
      <c r="B6" s="2" t="s">
        <v>7</v>
      </c>
      <c r="C6" s="2">
        <f>рус_ф2!C7</f>
        <v>4</v>
      </c>
      <c r="D6" s="2">
        <f>рус_ф2!D7</f>
        <v>93</v>
      </c>
      <c r="E6" s="2">
        <f>рус_ф2!E7</f>
        <v>88</v>
      </c>
      <c r="F6" s="2">
        <f>рус_ф2!F7</f>
        <v>2</v>
      </c>
      <c r="G6" s="2">
        <f>рус_ф2!H7</f>
        <v>15</v>
      </c>
      <c r="H6" s="2">
        <f>рус_ф2!J7</f>
        <v>42</v>
      </c>
      <c r="I6" s="2">
        <f>рус_ф2!L7</f>
        <v>29</v>
      </c>
      <c r="J6" s="15">
        <f aca="true" t="shared" si="0" ref="J6:J23">(F6+G6+H6)/E6*100</f>
        <v>67.04545454545455</v>
      </c>
      <c r="K6" s="15">
        <f aca="true" t="shared" si="1" ref="K6:K23">(F6+G6)/E6*100</f>
        <v>19.318181818181817</v>
      </c>
      <c r="L6" s="15">
        <f aca="true" t="shared" si="2" ref="L6:L23">(F6*5+G6*4+H6*3+I6*2)/E6</f>
        <v>2.8863636363636362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" t="s">
        <v>8</v>
      </c>
      <c r="C7" s="2">
        <f>рус_ф2!C8</f>
        <v>3</v>
      </c>
      <c r="D7" s="2">
        <f>рус_ф2!D8</f>
        <v>83</v>
      </c>
      <c r="E7" s="2">
        <f>рус_ф2!E8</f>
        <v>75</v>
      </c>
      <c r="F7" s="2">
        <f>рус_ф2!F8</f>
        <v>11</v>
      </c>
      <c r="G7" s="2">
        <f>рус_ф2!H8</f>
        <v>28</v>
      </c>
      <c r="H7" s="2">
        <f>рус_ф2!J8</f>
        <v>30</v>
      </c>
      <c r="I7" s="2">
        <f>рус_ф2!L8</f>
        <v>6</v>
      </c>
      <c r="J7" s="15">
        <f t="shared" si="0"/>
        <v>92</v>
      </c>
      <c r="K7" s="15">
        <f t="shared" si="1"/>
        <v>52</v>
      </c>
      <c r="L7" s="15">
        <f t="shared" si="2"/>
        <v>3.5866666666666664</v>
      </c>
      <c r="M7" t="str">
        <f t="shared" si="3"/>
        <v> </v>
      </c>
    </row>
    <row r="8" spans="1:13" ht="14.25">
      <c r="A8" s="2">
        <v>4</v>
      </c>
      <c r="B8" s="2" t="s">
        <v>9</v>
      </c>
      <c r="C8" s="2">
        <f>рус_ф2!C9</f>
        <v>3</v>
      </c>
      <c r="D8" s="2">
        <f>рус_ф2!D9</f>
        <v>52</v>
      </c>
      <c r="E8" s="2">
        <f>рус_ф2!E9</f>
        <v>48</v>
      </c>
      <c r="F8" s="2">
        <f>рус_ф2!F9</f>
        <v>2</v>
      </c>
      <c r="G8" s="2">
        <f>рус_ф2!H9</f>
        <v>5</v>
      </c>
      <c r="H8" s="2">
        <f>рус_ф2!J9</f>
        <v>33</v>
      </c>
      <c r="I8" s="2">
        <f>рус_ф2!L9</f>
        <v>8</v>
      </c>
      <c r="J8" s="15">
        <f t="shared" si="0"/>
        <v>83.33333333333334</v>
      </c>
      <c r="K8" s="15">
        <f t="shared" si="1"/>
        <v>14.583333333333334</v>
      </c>
      <c r="L8" s="15">
        <f t="shared" si="2"/>
        <v>3.0208333333333335</v>
      </c>
      <c r="M8" t="str">
        <f t="shared" si="3"/>
        <v> </v>
      </c>
    </row>
    <row r="9" spans="1:13" ht="14.25">
      <c r="A9" s="2">
        <v>5</v>
      </c>
      <c r="B9" s="2" t="s">
        <v>10</v>
      </c>
      <c r="C9" s="2">
        <f>рус_ф2!C10</f>
        <v>4</v>
      </c>
      <c r="D9" s="2">
        <f>рус_ф2!D10</f>
        <v>96</v>
      </c>
      <c r="E9" s="2">
        <f>рус_ф2!E10</f>
        <v>86</v>
      </c>
      <c r="F9" s="2">
        <f>рус_ф2!F10</f>
        <v>6</v>
      </c>
      <c r="G9" s="2">
        <f>рус_ф2!H10</f>
        <v>13</v>
      </c>
      <c r="H9" s="2">
        <f>рус_ф2!J10</f>
        <v>45</v>
      </c>
      <c r="I9" s="2">
        <f>рус_ф2!L10</f>
        <v>22</v>
      </c>
      <c r="J9" s="15">
        <f t="shared" si="0"/>
        <v>74.4186046511628</v>
      </c>
      <c r="K9" s="15">
        <f t="shared" si="1"/>
        <v>22.093023255813954</v>
      </c>
      <c r="L9" s="15">
        <f t="shared" si="2"/>
        <v>3.0348837209302326</v>
      </c>
      <c r="M9" t="str">
        <f t="shared" si="3"/>
        <v> </v>
      </c>
    </row>
    <row r="10" spans="1:13" ht="14.25">
      <c r="A10" s="2">
        <v>6</v>
      </c>
      <c r="B10" s="2" t="s">
        <v>11</v>
      </c>
      <c r="C10" s="2">
        <f>рус_ф2!C11</f>
        <v>4</v>
      </c>
      <c r="D10" s="2">
        <f>рус_ф2!D11</f>
        <v>99</v>
      </c>
      <c r="E10" s="2">
        <f>рус_ф2!E11</f>
        <v>86</v>
      </c>
      <c r="F10" s="2">
        <f>рус_ф2!F11</f>
        <v>8</v>
      </c>
      <c r="G10" s="2">
        <f>рус_ф2!H11</f>
        <v>35</v>
      </c>
      <c r="H10" s="2">
        <f>рус_ф2!J11</f>
        <v>39</v>
      </c>
      <c r="I10" s="2">
        <f>рус_ф2!L11</f>
        <v>4</v>
      </c>
      <c r="J10" s="15">
        <f t="shared" si="0"/>
        <v>95.34883720930233</v>
      </c>
      <c r="K10" s="15">
        <f t="shared" si="1"/>
        <v>50</v>
      </c>
      <c r="L10" s="15">
        <f t="shared" si="2"/>
        <v>3.546511627906977</v>
      </c>
      <c r="M10" t="str">
        <f t="shared" si="3"/>
        <v> </v>
      </c>
    </row>
    <row r="11" spans="1:13" ht="14.25">
      <c r="A11" s="2">
        <v>7</v>
      </c>
      <c r="B11" s="2" t="s">
        <v>12</v>
      </c>
      <c r="C11" s="2">
        <f>рус_ф2!C12</f>
        <v>2</v>
      </c>
      <c r="D11" s="2">
        <f>рус_ф2!D12</f>
        <v>46</v>
      </c>
      <c r="E11" s="2">
        <f>рус_ф2!E12</f>
        <v>38</v>
      </c>
      <c r="F11" s="2">
        <f>рус_ф2!F12</f>
        <v>8</v>
      </c>
      <c r="G11" s="2">
        <f>рус_ф2!H12</f>
        <v>16</v>
      </c>
      <c r="H11" s="2">
        <f>рус_ф2!J12</f>
        <v>13</v>
      </c>
      <c r="I11" s="2">
        <f>рус_ф2!L12</f>
        <v>1</v>
      </c>
      <c r="J11" s="15">
        <f t="shared" si="0"/>
        <v>97.36842105263158</v>
      </c>
      <c r="K11" s="15">
        <f t="shared" si="1"/>
        <v>63.1578947368421</v>
      </c>
      <c r="L11" s="15">
        <f t="shared" si="2"/>
        <v>3.8157894736842106</v>
      </c>
      <c r="M11" t="str">
        <f t="shared" si="3"/>
        <v> </v>
      </c>
    </row>
    <row r="12" spans="1:13" ht="14.25">
      <c r="A12" s="2">
        <v>8</v>
      </c>
      <c r="B12" s="2" t="s">
        <v>13</v>
      </c>
      <c r="C12" s="2">
        <f>рус_ф2!C13</f>
        <v>2</v>
      </c>
      <c r="D12" s="2">
        <f>рус_ф2!D13</f>
        <v>43</v>
      </c>
      <c r="E12" s="2">
        <f>рус_ф2!E13</f>
        <v>39</v>
      </c>
      <c r="F12" s="2">
        <f>рус_ф2!F13</f>
        <v>6</v>
      </c>
      <c r="G12" s="2">
        <f>рус_ф2!H13</f>
        <v>12</v>
      </c>
      <c r="H12" s="2">
        <f>рус_ф2!J13</f>
        <v>14</v>
      </c>
      <c r="I12" s="2">
        <f>рус_ф2!L13</f>
        <v>7</v>
      </c>
      <c r="J12" s="15">
        <f t="shared" si="0"/>
        <v>82.05128205128204</v>
      </c>
      <c r="K12" s="15">
        <f t="shared" si="1"/>
        <v>46.15384615384615</v>
      </c>
      <c r="L12" s="15">
        <f t="shared" si="2"/>
        <v>3.4358974358974357</v>
      </c>
      <c r="M12" t="str">
        <f t="shared" si="3"/>
        <v> </v>
      </c>
    </row>
    <row r="13" spans="1:13" ht="14.25">
      <c r="A13" s="2">
        <v>9</v>
      </c>
      <c r="B13" s="2" t="s">
        <v>14</v>
      </c>
      <c r="C13" s="2">
        <f>рус_ф2!C14</f>
        <v>4</v>
      </c>
      <c r="D13" s="2">
        <f>рус_ф2!D14</f>
        <v>100</v>
      </c>
      <c r="E13" s="2">
        <f>рус_ф2!E14</f>
        <v>90</v>
      </c>
      <c r="F13" s="2">
        <f>рус_ф2!F14</f>
        <v>9</v>
      </c>
      <c r="G13" s="2">
        <f>рус_ф2!H14</f>
        <v>27</v>
      </c>
      <c r="H13" s="2">
        <f>рус_ф2!J14</f>
        <v>35</v>
      </c>
      <c r="I13" s="2">
        <f>рус_ф2!L14</f>
        <v>19</v>
      </c>
      <c r="J13" s="15">
        <f t="shared" si="0"/>
        <v>78.88888888888889</v>
      </c>
      <c r="K13" s="15">
        <f t="shared" si="1"/>
        <v>40</v>
      </c>
      <c r="L13" s="15">
        <f t="shared" si="2"/>
        <v>3.2888888888888888</v>
      </c>
      <c r="M13" t="str">
        <f t="shared" si="3"/>
        <v> </v>
      </c>
    </row>
    <row r="14" spans="1:13" ht="14.25">
      <c r="A14" s="2">
        <v>10</v>
      </c>
      <c r="B14" s="2" t="s">
        <v>15</v>
      </c>
      <c r="C14" s="2">
        <f>рус_ф2!C15</f>
        <v>7</v>
      </c>
      <c r="D14" s="2">
        <f>рус_ф2!D15</f>
        <v>176</v>
      </c>
      <c r="E14" s="2">
        <f>рус_ф2!E15</f>
        <v>163</v>
      </c>
      <c r="F14" s="2">
        <f>рус_ф2!F15</f>
        <v>6</v>
      </c>
      <c r="G14" s="2">
        <f>рус_ф2!H15</f>
        <v>37</v>
      </c>
      <c r="H14" s="2">
        <f>рус_ф2!J15</f>
        <v>82</v>
      </c>
      <c r="I14" s="2">
        <f>рус_ф2!L15</f>
        <v>38</v>
      </c>
      <c r="J14" s="15">
        <f t="shared" si="0"/>
        <v>76.68711656441718</v>
      </c>
      <c r="K14" s="15">
        <f t="shared" si="1"/>
        <v>26.380368098159508</v>
      </c>
      <c r="L14" s="15">
        <f t="shared" si="2"/>
        <v>3.067484662576687</v>
      </c>
      <c r="M14" t="str">
        <f t="shared" si="3"/>
        <v> </v>
      </c>
    </row>
    <row r="15" spans="1:13" ht="14.25">
      <c r="A15" s="2">
        <v>11</v>
      </c>
      <c r="B15" s="2" t="s">
        <v>16</v>
      </c>
      <c r="C15" s="2">
        <f>рус_ф2!C16</f>
        <v>4</v>
      </c>
      <c r="D15" s="2">
        <f>рус_ф2!D16</f>
        <v>73</v>
      </c>
      <c r="E15" s="2">
        <f>рус_ф2!E16</f>
        <v>65</v>
      </c>
      <c r="F15" s="2">
        <f>рус_ф2!F16</f>
        <v>8</v>
      </c>
      <c r="G15" s="2">
        <f>рус_ф2!H16</f>
        <v>28</v>
      </c>
      <c r="H15" s="2">
        <f>рус_ф2!J16</f>
        <v>21</v>
      </c>
      <c r="I15" s="2">
        <f>рус_ф2!L16</f>
        <v>8</v>
      </c>
      <c r="J15" s="15">
        <f t="shared" si="0"/>
        <v>87.6923076923077</v>
      </c>
      <c r="K15" s="15">
        <f t="shared" si="1"/>
        <v>55.38461538461539</v>
      </c>
      <c r="L15" s="15">
        <f t="shared" si="2"/>
        <v>3.5538461538461537</v>
      </c>
      <c r="M15" t="str">
        <f t="shared" si="3"/>
        <v> </v>
      </c>
    </row>
    <row r="16" spans="1:13" ht="14.25">
      <c r="A16" s="2">
        <v>12</v>
      </c>
      <c r="B16" s="2" t="s">
        <v>17</v>
      </c>
      <c r="C16" s="2">
        <f>рус_ф2!C17</f>
        <v>2</v>
      </c>
      <c r="D16" s="2">
        <f>рус_ф2!D17</f>
        <v>40</v>
      </c>
      <c r="E16" s="2">
        <f>рус_ф2!E17</f>
        <v>35</v>
      </c>
      <c r="F16" s="2">
        <f>рус_ф2!F17</f>
        <v>8</v>
      </c>
      <c r="G16" s="2">
        <f>рус_ф2!H17</f>
        <v>14</v>
      </c>
      <c r="H16" s="2">
        <f>рус_ф2!J17</f>
        <v>12</v>
      </c>
      <c r="I16" s="2">
        <f>рус_ф2!L17</f>
        <v>1</v>
      </c>
      <c r="J16" s="15">
        <f t="shared" si="0"/>
        <v>97.14285714285714</v>
      </c>
      <c r="K16" s="15">
        <f t="shared" si="1"/>
        <v>62.857142857142854</v>
      </c>
      <c r="L16" s="15">
        <f t="shared" si="2"/>
        <v>3.8285714285714287</v>
      </c>
      <c r="M16" t="str">
        <f t="shared" si="3"/>
        <v> </v>
      </c>
    </row>
    <row r="17" spans="1:13" ht="14.25">
      <c r="A17" s="2">
        <v>13</v>
      </c>
      <c r="B17" s="2" t="s">
        <v>18</v>
      </c>
      <c r="C17" s="2">
        <f>рус_ф2!C18</f>
        <v>3</v>
      </c>
      <c r="D17" s="2">
        <f>рус_ф2!D18</f>
        <v>44</v>
      </c>
      <c r="E17" s="2">
        <f>рус_ф2!E18</f>
        <v>42</v>
      </c>
      <c r="F17" s="2">
        <f>рус_ф2!F18</f>
        <v>1</v>
      </c>
      <c r="G17" s="2">
        <f>рус_ф2!H18</f>
        <v>5</v>
      </c>
      <c r="H17" s="2">
        <f>рус_ф2!J18</f>
        <v>14</v>
      </c>
      <c r="I17" s="2">
        <f>рус_ф2!L18</f>
        <v>22</v>
      </c>
      <c r="J17" s="15">
        <f t="shared" si="0"/>
        <v>47.61904761904761</v>
      </c>
      <c r="K17" s="15">
        <f t="shared" si="1"/>
        <v>14.285714285714285</v>
      </c>
      <c r="L17" s="15">
        <f t="shared" si="2"/>
        <v>2.642857142857143</v>
      </c>
      <c r="M17" t="str">
        <f t="shared" si="3"/>
        <v> </v>
      </c>
    </row>
    <row r="18" spans="1:13" ht="14.25">
      <c r="A18" s="2">
        <v>14</v>
      </c>
      <c r="B18" s="2" t="s">
        <v>19</v>
      </c>
      <c r="C18" s="2">
        <f>рус_ф2!C19</f>
        <v>4</v>
      </c>
      <c r="D18" s="2">
        <f>рус_ф2!D19</f>
        <v>108</v>
      </c>
      <c r="E18" s="2">
        <f>рус_ф2!E19</f>
        <v>95</v>
      </c>
      <c r="F18" s="2">
        <f>рус_ф2!F19</f>
        <v>11</v>
      </c>
      <c r="G18" s="2">
        <f>рус_ф2!H19</f>
        <v>27</v>
      </c>
      <c r="H18" s="2">
        <f>рус_ф2!J19</f>
        <v>38</v>
      </c>
      <c r="I18" s="2">
        <f>рус_ф2!L19</f>
        <v>19</v>
      </c>
      <c r="J18" s="15">
        <f t="shared" si="0"/>
        <v>80</v>
      </c>
      <c r="K18" s="15">
        <f t="shared" si="1"/>
        <v>40</v>
      </c>
      <c r="L18" s="15">
        <f t="shared" si="2"/>
        <v>3.3157894736842106</v>
      </c>
      <c r="M18" t="str">
        <f t="shared" si="3"/>
        <v> </v>
      </c>
    </row>
    <row r="19" spans="1:13" ht="14.25">
      <c r="A19" s="2">
        <v>15</v>
      </c>
      <c r="B19" s="2" t="s">
        <v>20</v>
      </c>
      <c r="C19" s="2">
        <f>рус_ф2!C20</f>
        <v>3</v>
      </c>
      <c r="D19" s="2">
        <f>рус_ф2!D20</f>
        <v>76</v>
      </c>
      <c r="E19" s="2">
        <f>рус_ф2!E20</f>
        <v>73</v>
      </c>
      <c r="F19" s="2">
        <f>рус_ф2!F20</f>
        <v>10</v>
      </c>
      <c r="G19" s="2">
        <f>рус_ф2!H20</f>
        <v>20</v>
      </c>
      <c r="H19" s="2">
        <f>рус_ф2!J20</f>
        <v>27</v>
      </c>
      <c r="I19" s="2">
        <f>рус_ф2!L20</f>
        <v>16</v>
      </c>
      <c r="J19" s="15">
        <f t="shared" si="0"/>
        <v>78.08219178082192</v>
      </c>
      <c r="K19" s="15">
        <f t="shared" si="1"/>
        <v>41.0958904109589</v>
      </c>
      <c r="L19" s="15">
        <f t="shared" si="2"/>
        <v>3.328767123287671</v>
      </c>
      <c r="M19" t="str">
        <f t="shared" si="3"/>
        <v> </v>
      </c>
    </row>
    <row r="20" spans="1:13" ht="14.25">
      <c r="A20" s="2">
        <v>16</v>
      </c>
      <c r="B20" s="2" t="s">
        <v>21</v>
      </c>
      <c r="C20" s="2">
        <f>рус_ф2!C21</f>
        <v>3</v>
      </c>
      <c r="D20" s="2">
        <f>рус_ф2!D21</f>
        <v>91</v>
      </c>
      <c r="E20" s="2">
        <f>рус_ф2!E21</f>
        <v>87</v>
      </c>
      <c r="F20" s="2">
        <f>рус_ф2!F21</f>
        <v>6</v>
      </c>
      <c r="G20" s="2">
        <f>рус_ф2!H21</f>
        <v>21</v>
      </c>
      <c r="H20" s="2">
        <f>рус_ф2!J21</f>
        <v>32</v>
      </c>
      <c r="I20" s="2">
        <f>рус_ф2!L21</f>
        <v>28</v>
      </c>
      <c r="J20" s="15">
        <f t="shared" si="0"/>
        <v>67.81609195402298</v>
      </c>
      <c r="K20" s="15">
        <f t="shared" si="1"/>
        <v>31.03448275862069</v>
      </c>
      <c r="L20" s="15">
        <f t="shared" si="2"/>
        <v>3.057471264367816</v>
      </c>
      <c r="M20" t="str">
        <f t="shared" si="3"/>
        <v> </v>
      </c>
    </row>
    <row r="21" spans="1:13" ht="14.25">
      <c r="A21" s="2">
        <v>17</v>
      </c>
      <c r="B21" s="2" t="s">
        <v>22</v>
      </c>
      <c r="C21" s="2">
        <f>рус_ф2!C22</f>
        <v>3</v>
      </c>
      <c r="D21" s="2">
        <f>рус_ф2!D22</f>
        <v>86</v>
      </c>
      <c r="E21" s="2">
        <f>рус_ф2!E22</f>
        <v>83</v>
      </c>
      <c r="F21" s="2">
        <f>рус_ф2!F22</f>
        <v>17</v>
      </c>
      <c r="G21" s="2">
        <f>рус_ф2!H22</f>
        <v>27</v>
      </c>
      <c r="H21" s="2">
        <f>рус_ф2!J22</f>
        <v>33</v>
      </c>
      <c r="I21" s="2">
        <f>рус_ф2!L22</f>
        <v>6</v>
      </c>
      <c r="J21" s="15">
        <f t="shared" si="0"/>
        <v>92.7710843373494</v>
      </c>
      <c r="K21" s="15">
        <f t="shared" si="1"/>
        <v>53.01204819277109</v>
      </c>
      <c r="L21" s="15">
        <f t="shared" si="2"/>
        <v>3.6626506024096384</v>
      </c>
      <c r="M21" t="str">
        <f t="shared" si="3"/>
        <v> </v>
      </c>
    </row>
    <row r="22" spans="1:13" ht="14.25">
      <c r="A22" s="2">
        <v>18</v>
      </c>
      <c r="B22" s="2" t="s">
        <v>23</v>
      </c>
      <c r="C22" s="2">
        <f>рус_ф2!C23</f>
        <v>2</v>
      </c>
      <c r="D22" s="2">
        <f>рус_ф2!D23</f>
        <v>49</v>
      </c>
      <c r="E22" s="2">
        <f>рус_ф2!E23</f>
        <v>46</v>
      </c>
      <c r="F22" s="2">
        <f>рус_ф2!F23</f>
        <v>0</v>
      </c>
      <c r="G22" s="2">
        <f>рус_ф2!H23</f>
        <v>5</v>
      </c>
      <c r="H22" s="2">
        <f>рус_ф2!J23</f>
        <v>18</v>
      </c>
      <c r="I22" s="2">
        <f>рус_ф2!L23</f>
        <v>23</v>
      </c>
      <c r="J22" s="15">
        <f t="shared" si="0"/>
        <v>50</v>
      </c>
      <c r="K22" s="15">
        <f t="shared" si="1"/>
        <v>10.869565217391305</v>
      </c>
      <c r="L22" s="15">
        <f t="shared" si="2"/>
        <v>2.608695652173913</v>
      </c>
      <c r="M22" t="str">
        <f t="shared" si="3"/>
        <v> </v>
      </c>
    </row>
    <row r="23" spans="1:13" ht="14.25">
      <c r="A23" s="2">
        <v>19</v>
      </c>
      <c r="B23" s="2" t="s">
        <v>24</v>
      </c>
      <c r="C23" s="2">
        <f>рус_ф2!C24</f>
        <v>2</v>
      </c>
      <c r="D23" s="2">
        <f>рус_ф2!D24</f>
        <v>40</v>
      </c>
      <c r="E23" s="2">
        <f>рус_ф2!E24</f>
        <v>34</v>
      </c>
      <c r="F23" s="2">
        <f>рус_ф2!F24</f>
        <v>5</v>
      </c>
      <c r="G23" s="2">
        <f>рус_ф2!H24</f>
        <v>16</v>
      </c>
      <c r="H23" s="2">
        <f>рус_ф2!J24</f>
        <v>12</v>
      </c>
      <c r="I23" s="2">
        <f>рус_ф2!L24</f>
        <v>1</v>
      </c>
      <c r="J23" s="15">
        <f t="shared" si="0"/>
        <v>97.05882352941177</v>
      </c>
      <c r="K23" s="15">
        <f t="shared" si="1"/>
        <v>61.76470588235294</v>
      </c>
      <c r="L23" s="15">
        <f t="shared" si="2"/>
        <v>3.735294117647059</v>
      </c>
      <c r="M23" t="str">
        <f t="shared" si="3"/>
        <v> </v>
      </c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63</v>
      </c>
      <c r="D27" s="17">
        <f t="shared" si="4"/>
        <v>1512</v>
      </c>
      <c r="E27" s="17">
        <f t="shared" si="4"/>
        <v>1383</v>
      </c>
      <c r="F27" s="17">
        <f t="shared" si="4"/>
        <v>139</v>
      </c>
      <c r="G27" s="17">
        <f t="shared" si="4"/>
        <v>395</v>
      </c>
      <c r="H27" s="17">
        <f t="shared" si="4"/>
        <v>589</v>
      </c>
      <c r="I27" s="17">
        <f t="shared" si="4"/>
        <v>260</v>
      </c>
      <c r="J27" s="16">
        <f>(F27+G27+H27)/E27*100</f>
        <v>81.2002892263196</v>
      </c>
      <c r="K27" s="16">
        <f>(F27+G27)/E27*100</f>
        <v>38.611713665943604</v>
      </c>
      <c r="L27" s="16">
        <f>(F27*5+G27*4+H27*3+I27*2)/E27</f>
        <v>3.2986261749819232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4">
      <selection activeCell="O14" sqref="O14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40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" t="s">
        <v>6</v>
      </c>
      <c r="C5" s="2">
        <f>лит_ф2!C6</f>
        <v>4</v>
      </c>
      <c r="D5" s="2">
        <f>лит_ф2!D6</f>
        <v>117</v>
      </c>
      <c r="E5" s="2">
        <f>лит_ф2!E6</f>
        <v>108</v>
      </c>
      <c r="F5" s="2">
        <f>лит_ф2!F6</f>
        <v>1</v>
      </c>
      <c r="G5" s="2">
        <f>лит_ф2!H6</f>
        <v>24</v>
      </c>
      <c r="H5" s="2">
        <f>лит_ф2!J6</f>
        <v>42</v>
      </c>
      <c r="I5" s="2">
        <f>лит_ф2!L6</f>
        <v>41</v>
      </c>
      <c r="J5" s="15">
        <f aca="true" t="shared" si="0" ref="J5:J23">(F5+G5+H5)/E5*100</f>
        <v>62.03703703703704</v>
      </c>
      <c r="K5" s="15">
        <f aca="true" t="shared" si="1" ref="K5:K23">(F5+G5)/E5*100</f>
        <v>23.14814814814815</v>
      </c>
      <c r="L5" s="15">
        <f aca="true" t="shared" si="2" ref="L5:L23">(F5*5+G5*4+H5*3+I5*2)/E5</f>
        <v>2.861111111111111</v>
      </c>
      <c r="M5" t="str">
        <f>IF(F5+G5+H5+I5&lt;&gt;E5,"!!!"," ")</f>
        <v> </v>
      </c>
    </row>
    <row r="6" spans="1:13" ht="14.25">
      <c r="A6" s="2">
        <v>2</v>
      </c>
      <c r="B6" s="2" t="s">
        <v>7</v>
      </c>
      <c r="C6" s="2">
        <f>лит_ф2!C7</f>
        <v>4</v>
      </c>
      <c r="D6" s="2">
        <f>лит_ф2!D7</f>
        <v>93</v>
      </c>
      <c r="E6" s="2">
        <f>лит_ф2!E7</f>
        <v>88</v>
      </c>
      <c r="F6" s="2">
        <f>лит_ф2!F7</f>
        <v>3</v>
      </c>
      <c r="G6" s="2">
        <f>лит_ф2!H7</f>
        <v>20</v>
      </c>
      <c r="H6" s="2">
        <f>лит_ф2!J7</f>
        <v>23</v>
      </c>
      <c r="I6" s="2">
        <f>лит_ф2!L7</f>
        <v>42</v>
      </c>
      <c r="J6" s="15">
        <f t="shared" si="0"/>
        <v>52.27272727272727</v>
      </c>
      <c r="K6" s="15">
        <f t="shared" si="1"/>
        <v>26.136363636363637</v>
      </c>
      <c r="L6" s="15">
        <f t="shared" si="2"/>
        <v>2.8181818181818183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" t="s">
        <v>8</v>
      </c>
      <c r="C7" s="2">
        <f>лит_ф2!C8</f>
        <v>3</v>
      </c>
      <c r="D7" s="2">
        <f>лит_ф2!D8</f>
        <v>83</v>
      </c>
      <c r="E7" s="2">
        <f>лит_ф2!E8</f>
        <v>75</v>
      </c>
      <c r="F7" s="2">
        <f>лит_ф2!F8</f>
        <v>5</v>
      </c>
      <c r="G7" s="2">
        <f>лит_ф2!H8</f>
        <v>26</v>
      </c>
      <c r="H7" s="2">
        <f>лит_ф2!J8</f>
        <v>22</v>
      </c>
      <c r="I7" s="2">
        <f>лит_ф2!L8</f>
        <v>22</v>
      </c>
      <c r="J7" s="15">
        <f t="shared" si="0"/>
        <v>70.66666666666667</v>
      </c>
      <c r="K7" s="15">
        <f t="shared" si="1"/>
        <v>41.333333333333336</v>
      </c>
      <c r="L7" s="15">
        <f t="shared" si="2"/>
        <v>3.1866666666666665</v>
      </c>
      <c r="M7" t="str">
        <f t="shared" si="3"/>
        <v> </v>
      </c>
    </row>
    <row r="8" spans="1:13" ht="14.25">
      <c r="A8" s="2">
        <v>4</v>
      </c>
      <c r="B8" s="2" t="s">
        <v>9</v>
      </c>
      <c r="C8" s="2">
        <f>лит_ф2!C9</f>
        <v>3</v>
      </c>
      <c r="D8" s="2">
        <f>лит_ф2!D9</f>
        <v>52</v>
      </c>
      <c r="E8" s="2">
        <f>лит_ф2!E9</f>
        <v>47</v>
      </c>
      <c r="F8" s="2">
        <f>лит_ф2!F9</f>
        <v>2</v>
      </c>
      <c r="G8" s="2">
        <f>лит_ф2!H9</f>
        <v>10</v>
      </c>
      <c r="H8" s="2">
        <f>лит_ф2!J9</f>
        <v>31</v>
      </c>
      <c r="I8" s="2">
        <f>лит_ф2!L9</f>
        <v>4</v>
      </c>
      <c r="J8" s="15">
        <f t="shared" si="0"/>
        <v>91.48936170212765</v>
      </c>
      <c r="K8" s="15">
        <f t="shared" si="1"/>
        <v>25.53191489361702</v>
      </c>
      <c r="L8" s="15">
        <f t="shared" si="2"/>
        <v>3.2127659574468086</v>
      </c>
      <c r="M8" t="str">
        <f t="shared" si="3"/>
        <v> </v>
      </c>
    </row>
    <row r="9" spans="1:13" ht="14.25">
      <c r="A9" s="2">
        <v>5</v>
      </c>
      <c r="B9" s="2" t="s">
        <v>10</v>
      </c>
      <c r="C9" s="2">
        <f>лит_ф2!C10</f>
        <v>4</v>
      </c>
      <c r="D9" s="2">
        <f>лит_ф2!D10</f>
        <v>96</v>
      </c>
      <c r="E9" s="2">
        <f>лит_ф2!E10</f>
        <v>85</v>
      </c>
      <c r="F9" s="2">
        <f>лит_ф2!F10</f>
        <v>5</v>
      </c>
      <c r="G9" s="2">
        <f>лит_ф2!H10</f>
        <v>23</v>
      </c>
      <c r="H9" s="2">
        <f>лит_ф2!J10</f>
        <v>27</v>
      </c>
      <c r="I9" s="2">
        <f>лит_ф2!L10</f>
        <v>30</v>
      </c>
      <c r="J9" s="15">
        <f t="shared" si="0"/>
        <v>64.70588235294117</v>
      </c>
      <c r="K9" s="15">
        <f t="shared" si="1"/>
        <v>32.94117647058823</v>
      </c>
      <c r="L9" s="15">
        <f t="shared" si="2"/>
        <v>3.0352941176470587</v>
      </c>
      <c r="M9" t="str">
        <f t="shared" si="3"/>
        <v> </v>
      </c>
    </row>
    <row r="10" spans="1:13" ht="14.25">
      <c r="A10" s="2">
        <v>6</v>
      </c>
      <c r="B10" s="2" t="s">
        <v>11</v>
      </c>
      <c r="C10" s="2">
        <f>лит_ф2!C11</f>
        <v>4</v>
      </c>
      <c r="D10" s="2">
        <f>лит_ф2!D11</f>
        <v>99</v>
      </c>
      <c r="E10" s="2">
        <f>лит_ф2!E11</f>
        <v>86</v>
      </c>
      <c r="F10" s="2">
        <f>лит_ф2!F11</f>
        <v>3</v>
      </c>
      <c r="G10" s="2">
        <f>лит_ф2!H11</f>
        <v>23</v>
      </c>
      <c r="H10" s="2">
        <f>лит_ф2!J11</f>
        <v>31</v>
      </c>
      <c r="I10" s="2">
        <f>лит_ф2!L11</f>
        <v>29</v>
      </c>
      <c r="J10" s="15">
        <f t="shared" si="0"/>
        <v>66.27906976744185</v>
      </c>
      <c r="K10" s="15">
        <f t="shared" si="1"/>
        <v>30.23255813953488</v>
      </c>
      <c r="L10" s="15">
        <f t="shared" si="2"/>
        <v>3</v>
      </c>
      <c r="M10" t="str">
        <f t="shared" si="3"/>
        <v> </v>
      </c>
    </row>
    <row r="11" spans="1:13" ht="14.25">
      <c r="A11" s="2">
        <v>7</v>
      </c>
      <c r="B11" s="2" t="s">
        <v>12</v>
      </c>
      <c r="C11" s="2">
        <f>лит_ф2!C12</f>
        <v>2</v>
      </c>
      <c r="D11" s="2">
        <f>лит_ф2!D12</f>
        <v>46</v>
      </c>
      <c r="E11" s="2">
        <f>лит_ф2!E12</f>
        <v>39</v>
      </c>
      <c r="F11" s="2">
        <f>лит_ф2!F12</f>
        <v>6</v>
      </c>
      <c r="G11" s="2">
        <f>лит_ф2!H12</f>
        <v>21</v>
      </c>
      <c r="H11" s="2">
        <f>лит_ф2!J12</f>
        <v>9</v>
      </c>
      <c r="I11" s="2">
        <f>лит_ф2!L12</f>
        <v>3</v>
      </c>
      <c r="J11" s="15">
        <f t="shared" si="0"/>
        <v>92.3076923076923</v>
      </c>
      <c r="K11" s="15">
        <f t="shared" si="1"/>
        <v>69.23076923076923</v>
      </c>
      <c r="L11" s="15">
        <f t="shared" si="2"/>
        <v>3.769230769230769</v>
      </c>
      <c r="M11" t="str">
        <f t="shared" si="3"/>
        <v> </v>
      </c>
    </row>
    <row r="12" spans="1:13" ht="14.25">
      <c r="A12" s="2">
        <v>8</v>
      </c>
      <c r="B12" s="2" t="s">
        <v>13</v>
      </c>
      <c r="C12" s="2">
        <f>лит_ф2!C13</f>
        <v>2</v>
      </c>
      <c r="D12" s="2">
        <f>лит_ф2!D13</f>
        <v>43</v>
      </c>
      <c r="E12" s="2">
        <f>лит_ф2!E13</f>
        <v>35</v>
      </c>
      <c r="F12" s="2">
        <f>лит_ф2!F13</f>
        <v>0</v>
      </c>
      <c r="G12" s="2">
        <f>лит_ф2!H13</f>
        <v>13</v>
      </c>
      <c r="H12" s="2">
        <f>лит_ф2!J13</f>
        <v>12</v>
      </c>
      <c r="I12" s="2">
        <f>лит_ф2!L13</f>
        <v>10</v>
      </c>
      <c r="J12" s="15">
        <f t="shared" si="0"/>
        <v>71.42857142857143</v>
      </c>
      <c r="K12" s="15">
        <f t="shared" si="1"/>
        <v>37.142857142857146</v>
      </c>
      <c r="L12" s="15">
        <f t="shared" si="2"/>
        <v>3.085714285714286</v>
      </c>
      <c r="M12" t="str">
        <f t="shared" si="3"/>
        <v> </v>
      </c>
    </row>
    <row r="13" spans="1:13" ht="14.25">
      <c r="A13" s="2">
        <v>9</v>
      </c>
      <c r="B13" s="2" t="s">
        <v>14</v>
      </c>
      <c r="C13" s="2">
        <f>лит_ф2!C14</f>
        <v>4</v>
      </c>
      <c r="D13" s="2">
        <f>лит_ф2!D14</f>
        <v>100</v>
      </c>
      <c r="E13" s="2">
        <f>лит_ф2!E14</f>
        <v>94</v>
      </c>
      <c r="F13" s="2">
        <f>лит_ф2!F14</f>
        <v>0</v>
      </c>
      <c r="G13" s="2">
        <f>лит_ф2!H14</f>
        <v>13</v>
      </c>
      <c r="H13" s="2">
        <f>лит_ф2!J14</f>
        <v>36</v>
      </c>
      <c r="I13" s="2">
        <f>лит_ф2!L14</f>
        <v>45</v>
      </c>
      <c r="J13" s="15">
        <f t="shared" si="0"/>
        <v>52.12765957446809</v>
      </c>
      <c r="K13" s="15">
        <f t="shared" si="1"/>
        <v>13.829787234042554</v>
      </c>
      <c r="L13" s="15">
        <f t="shared" si="2"/>
        <v>2.6595744680851063</v>
      </c>
      <c r="M13" t="str">
        <f t="shared" si="3"/>
        <v> </v>
      </c>
    </row>
    <row r="14" spans="1:13" ht="14.25">
      <c r="A14" s="2">
        <v>10</v>
      </c>
      <c r="B14" s="2" t="s">
        <v>15</v>
      </c>
      <c r="C14" s="2">
        <f>лит_ф2!C15</f>
        <v>7</v>
      </c>
      <c r="D14" s="2">
        <f>лит_ф2!D15</f>
        <v>176</v>
      </c>
      <c r="E14" s="2">
        <f>лит_ф2!E15</f>
        <v>165</v>
      </c>
      <c r="F14" s="2">
        <f>лит_ф2!F15</f>
        <v>0</v>
      </c>
      <c r="G14" s="2">
        <f>лит_ф2!H15</f>
        <v>10</v>
      </c>
      <c r="H14" s="2">
        <f>лит_ф2!J15</f>
        <v>50</v>
      </c>
      <c r="I14" s="2">
        <f>лит_ф2!L15</f>
        <v>105</v>
      </c>
      <c r="J14" s="15">
        <f t="shared" si="0"/>
        <v>36.36363636363637</v>
      </c>
      <c r="K14" s="15">
        <f t="shared" si="1"/>
        <v>6.0606060606060606</v>
      </c>
      <c r="L14" s="15">
        <f t="shared" si="2"/>
        <v>2.4242424242424243</v>
      </c>
      <c r="M14" t="str">
        <f t="shared" si="3"/>
        <v> </v>
      </c>
    </row>
    <row r="15" spans="1:13" ht="14.25">
      <c r="A15" s="2">
        <v>11</v>
      </c>
      <c r="B15" s="2" t="s">
        <v>16</v>
      </c>
      <c r="C15" s="2">
        <f>лит_ф2!C16</f>
        <v>4</v>
      </c>
      <c r="D15" s="2">
        <f>лит_ф2!D16</f>
        <v>73</v>
      </c>
      <c r="E15" s="2">
        <f>лит_ф2!E16</f>
        <v>68</v>
      </c>
      <c r="F15" s="2">
        <f>лит_ф2!F16</f>
        <v>1</v>
      </c>
      <c r="G15" s="2">
        <f>лит_ф2!H16</f>
        <v>28</v>
      </c>
      <c r="H15" s="2">
        <f>лит_ф2!J16</f>
        <v>32</v>
      </c>
      <c r="I15" s="2">
        <f>лит_ф2!L16</f>
        <v>7</v>
      </c>
      <c r="J15" s="15">
        <f t="shared" si="0"/>
        <v>89.70588235294117</v>
      </c>
      <c r="K15" s="15">
        <f t="shared" si="1"/>
        <v>42.64705882352941</v>
      </c>
      <c r="L15" s="15">
        <f t="shared" si="2"/>
        <v>3.338235294117647</v>
      </c>
      <c r="M15" t="str">
        <f t="shared" si="3"/>
        <v> </v>
      </c>
    </row>
    <row r="16" spans="1:13" ht="14.25">
      <c r="A16" s="2">
        <v>12</v>
      </c>
      <c r="B16" s="2" t="s">
        <v>17</v>
      </c>
      <c r="C16" s="2">
        <f>лит_ф2!C17</f>
        <v>2</v>
      </c>
      <c r="D16" s="2">
        <f>лит_ф2!D17</f>
        <v>40</v>
      </c>
      <c r="E16" s="2">
        <f>лит_ф2!E17</f>
        <v>36</v>
      </c>
      <c r="F16" s="2">
        <f>лит_ф2!F17</f>
        <v>3</v>
      </c>
      <c r="G16" s="2">
        <f>лит_ф2!H17</f>
        <v>11</v>
      </c>
      <c r="H16" s="2">
        <f>лит_ф2!J17</f>
        <v>15</v>
      </c>
      <c r="I16" s="2">
        <f>лит_ф2!L17</f>
        <v>7</v>
      </c>
      <c r="J16" s="15">
        <f t="shared" si="0"/>
        <v>80.55555555555556</v>
      </c>
      <c r="K16" s="15">
        <f t="shared" si="1"/>
        <v>38.88888888888889</v>
      </c>
      <c r="L16" s="15">
        <f t="shared" si="2"/>
        <v>3.2777777777777777</v>
      </c>
      <c r="M16" t="str">
        <f t="shared" si="3"/>
        <v> </v>
      </c>
    </row>
    <row r="17" spans="1:13" ht="14.25">
      <c r="A17" s="2">
        <v>13</v>
      </c>
      <c r="B17" s="2" t="s">
        <v>18</v>
      </c>
      <c r="C17" s="2">
        <f>лит_ф2!C18</f>
        <v>3</v>
      </c>
      <c r="D17" s="2">
        <f>лит_ф2!D18</f>
        <v>44</v>
      </c>
      <c r="E17" s="2">
        <f>лит_ф2!E18</f>
        <v>40</v>
      </c>
      <c r="F17" s="2">
        <f>лит_ф2!F18</f>
        <v>0</v>
      </c>
      <c r="G17" s="2">
        <f>лит_ф2!H18</f>
        <v>3</v>
      </c>
      <c r="H17" s="2">
        <f>лит_ф2!J18</f>
        <v>6</v>
      </c>
      <c r="I17" s="2">
        <f>лит_ф2!L18</f>
        <v>31</v>
      </c>
      <c r="J17" s="15">
        <f t="shared" si="0"/>
        <v>22.5</v>
      </c>
      <c r="K17" s="15">
        <f t="shared" si="1"/>
        <v>7.5</v>
      </c>
      <c r="L17" s="15">
        <f t="shared" si="2"/>
        <v>2.3</v>
      </c>
      <c r="M17" t="str">
        <f t="shared" si="3"/>
        <v> </v>
      </c>
    </row>
    <row r="18" spans="1:13" ht="14.25">
      <c r="A18" s="2">
        <v>14</v>
      </c>
      <c r="B18" s="2" t="s">
        <v>19</v>
      </c>
      <c r="C18" s="2">
        <f>лит_ф2!C19</f>
        <v>4</v>
      </c>
      <c r="D18" s="2">
        <f>лит_ф2!D19</f>
        <v>107</v>
      </c>
      <c r="E18" s="2">
        <f>лит_ф2!E19</f>
        <v>96</v>
      </c>
      <c r="F18" s="2">
        <f>лит_ф2!F19</f>
        <v>1</v>
      </c>
      <c r="G18" s="2">
        <f>лит_ф2!H19</f>
        <v>18</v>
      </c>
      <c r="H18" s="2">
        <f>лит_ф2!J19</f>
        <v>32</v>
      </c>
      <c r="I18" s="2">
        <f>лит_ф2!L19</f>
        <v>45</v>
      </c>
      <c r="J18" s="15">
        <f t="shared" si="0"/>
        <v>53.125</v>
      </c>
      <c r="K18" s="15">
        <f t="shared" si="1"/>
        <v>19.791666666666664</v>
      </c>
      <c r="L18" s="15">
        <f t="shared" si="2"/>
        <v>2.7395833333333335</v>
      </c>
      <c r="M18" t="str">
        <f t="shared" si="3"/>
        <v> </v>
      </c>
    </row>
    <row r="19" spans="1:13" ht="14.25">
      <c r="A19" s="2">
        <v>15</v>
      </c>
      <c r="B19" s="2" t="s">
        <v>20</v>
      </c>
      <c r="C19" s="2">
        <f>лит_ф2!C20</f>
        <v>3</v>
      </c>
      <c r="D19" s="2">
        <f>лит_ф2!D20</f>
        <v>76</v>
      </c>
      <c r="E19" s="2">
        <f>лит_ф2!E20</f>
        <v>72</v>
      </c>
      <c r="F19" s="2">
        <f>лит_ф2!F20</f>
        <v>0</v>
      </c>
      <c r="G19" s="2">
        <f>лит_ф2!H20</f>
        <v>4</v>
      </c>
      <c r="H19" s="2">
        <f>лит_ф2!J20</f>
        <v>19</v>
      </c>
      <c r="I19" s="2">
        <f>лит_ф2!L20</f>
        <v>49</v>
      </c>
      <c r="J19" s="15">
        <f t="shared" si="0"/>
        <v>31.944444444444443</v>
      </c>
      <c r="K19" s="15">
        <f t="shared" si="1"/>
        <v>5.555555555555555</v>
      </c>
      <c r="L19" s="15">
        <f t="shared" si="2"/>
        <v>2.375</v>
      </c>
      <c r="M19" t="str">
        <f t="shared" si="3"/>
        <v> </v>
      </c>
    </row>
    <row r="20" spans="1:13" ht="14.25">
      <c r="A20" s="2">
        <v>16</v>
      </c>
      <c r="B20" s="2" t="s">
        <v>21</v>
      </c>
      <c r="C20" s="2">
        <f>лит_ф2!C21</f>
        <v>3</v>
      </c>
      <c r="D20" s="2">
        <f>лит_ф2!D21</f>
        <v>91</v>
      </c>
      <c r="E20" s="2">
        <f>лит_ф2!E21</f>
        <v>80</v>
      </c>
      <c r="F20" s="2">
        <f>лит_ф2!F21</f>
        <v>1</v>
      </c>
      <c r="G20" s="2">
        <f>лит_ф2!H21</f>
        <v>21</v>
      </c>
      <c r="H20" s="2">
        <f>лит_ф2!J21</f>
        <v>24</v>
      </c>
      <c r="I20" s="2">
        <f>лит_ф2!L21</f>
        <v>34</v>
      </c>
      <c r="J20" s="15">
        <f t="shared" si="0"/>
        <v>57.49999999999999</v>
      </c>
      <c r="K20" s="15">
        <f t="shared" si="1"/>
        <v>27.500000000000004</v>
      </c>
      <c r="L20" s="15">
        <f t="shared" si="2"/>
        <v>2.8625</v>
      </c>
      <c r="M20" t="str">
        <f t="shared" si="3"/>
        <v> </v>
      </c>
    </row>
    <row r="21" spans="1:13" ht="14.25">
      <c r="A21" s="2">
        <v>17</v>
      </c>
      <c r="B21" s="2" t="s">
        <v>22</v>
      </c>
      <c r="C21" s="2">
        <f>лит_ф2!C22</f>
        <v>3</v>
      </c>
      <c r="D21" s="2">
        <f>лит_ф2!D22</f>
        <v>86</v>
      </c>
      <c r="E21" s="2">
        <f>лит_ф2!E22</f>
        <v>82</v>
      </c>
      <c r="F21" s="2">
        <f>лит_ф2!F22</f>
        <v>3</v>
      </c>
      <c r="G21" s="2">
        <f>лит_ф2!H22</f>
        <v>24</v>
      </c>
      <c r="H21" s="2">
        <f>лит_ф2!J22</f>
        <v>41</v>
      </c>
      <c r="I21" s="2">
        <f>лит_ф2!L22</f>
        <v>14</v>
      </c>
      <c r="J21" s="15">
        <f t="shared" si="0"/>
        <v>82.92682926829268</v>
      </c>
      <c r="K21" s="15">
        <f t="shared" si="1"/>
        <v>32.926829268292686</v>
      </c>
      <c r="L21" s="15">
        <f t="shared" si="2"/>
        <v>3.1951219512195124</v>
      </c>
      <c r="M21" t="str">
        <f t="shared" si="3"/>
        <v> </v>
      </c>
    </row>
    <row r="22" spans="1:13" ht="14.25">
      <c r="A22" s="2">
        <v>18</v>
      </c>
      <c r="B22" s="2" t="s">
        <v>23</v>
      </c>
      <c r="C22" s="2">
        <f>лит_ф2!C23</f>
        <v>2</v>
      </c>
      <c r="D22" s="2">
        <f>лит_ф2!D23</f>
        <v>49</v>
      </c>
      <c r="E22" s="2">
        <f>лит_ф2!E23</f>
        <v>47</v>
      </c>
      <c r="F22" s="2">
        <f>лит_ф2!F23</f>
        <v>0</v>
      </c>
      <c r="G22" s="2">
        <f>лит_ф2!H23</f>
        <v>8</v>
      </c>
      <c r="H22" s="2">
        <f>лит_ф2!J23</f>
        <v>22</v>
      </c>
      <c r="I22" s="2">
        <f>лит_ф2!L23</f>
        <v>17</v>
      </c>
      <c r="J22" s="15">
        <f t="shared" si="0"/>
        <v>63.829787234042556</v>
      </c>
      <c r="K22" s="15">
        <f t="shared" si="1"/>
        <v>17.02127659574468</v>
      </c>
      <c r="L22" s="15">
        <f t="shared" si="2"/>
        <v>2.8085106382978724</v>
      </c>
      <c r="M22" t="str">
        <f t="shared" si="3"/>
        <v> </v>
      </c>
    </row>
    <row r="23" spans="1:13" ht="14.25">
      <c r="A23" s="2">
        <v>19</v>
      </c>
      <c r="B23" s="2" t="s">
        <v>24</v>
      </c>
      <c r="C23" s="2">
        <f>лит_ф2!C24</f>
        <v>2</v>
      </c>
      <c r="D23" s="2">
        <f>лит_ф2!D24</f>
        <v>40</v>
      </c>
      <c r="E23" s="2">
        <f>лит_ф2!E24</f>
        <v>34</v>
      </c>
      <c r="F23" s="2">
        <f>лит_ф2!F24</f>
        <v>4</v>
      </c>
      <c r="G23" s="2">
        <f>лит_ф2!H24</f>
        <v>6</v>
      </c>
      <c r="H23" s="2">
        <f>лит_ф2!J24</f>
        <v>17</v>
      </c>
      <c r="I23" s="2">
        <f>лит_ф2!L24</f>
        <v>7</v>
      </c>
      <c r="J23" s="15">
        <f t="shared" si="0"/>
        <v>79.41176470588235</v>
      </c>
      <c r="K23" s="15">
        <f t="shared" si="1"/>
        <v>29.411764705882355</v>
      </c>
      <c r="L23" s="15">
        <f t="shared" si="2"/>
        <v>3.2058823529411766</v>
      </c>
      <c r="M23" t="str">
        <f t="shared" si="3"/>
        <v> </v>
      </c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63</v>
      </c>
      <c r="D27" s="17">
        <f t="shared" si="4"/>
        <v>1511</v>
      </c>
      <c r="E27" s="17">
        <f t="shared" si="4"/>
        <v>1377</v>
      </c>
      <c r="F27" s="17">
        <f t="shared" si="4"/>
        <v>38</v>
      </c>
      <c r="G27" s="17">
        <f t="shared" si="4"/>
        <v>306</v>
      </c>
      <c r="H27" s="17">
        <f t="shared" si="4"/>
        <v>491</v>
      </c>
      <c r="I27" s="17">
        <f t="shared" si="4"/>
        <v>542</v>
      </c>
      <c r="J27" s="16">
        <f>(F27+G27+H27)/E27*100</f>
        <v>60.639070442992015</v>
      </c>
      <c r="K27" s="16">
        <f>(F27+G27)/E27*100</f>
        <v>24.981844589687725</v>
      </c>
      <c r="L27" s="16">
        <f>(F27*5+G27*4+H27*3+I27*2)/E27</f>
        <v>2.8838053740014526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54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" t="s">
        <v>6</v>
      </c>
      <c r="C5" s="2">
        <f>'[4]мат6_ф2'!C6</f>
        <v>4</v>
      </c>
      <c r="D5" s="2">
        <f>'[4]мат6_ф2'!D6</f>
        <v>116</v>
      </c>
      <c r="E5" s="2">
        <f>'[4]мат6_ф2'!E6</f>
        <v>110</v>
      </c>
      <c r="F5" s="2">
        <f>'[4]мат6_ф2'!F6</f>
        <v>21</v>
      </c>
      <c r="G5" s="2">
        <f>'[4]мат6_ф1'!G5</f>
        <v>26</v>
      </c>
      <c r="H5" s="2">
        <f>'[4]мат6_ф2'!J6</f>
        <v>26</v>
      </c>
      <c r="I5" s="2">
        <f>'[4]мат6_ф2'!L6</f>
        <v>37</v>
      </c>
      <c r="J5" s="15">
        <f>(F5+G5+H5)/E5*100</f>
        <v>66.36363636363637</v>
      </c>
      <c r="K5" s="15">
        <f>(F5+G5)/E5*100</f>
        <v>42.72727272727273</v>
      </c>
      <c r="L5" s="15">
        <f>(F5*5+G5*4+H5*3+I5*2)/E5</f>
        <v>3.2818181818181817</v>
      </c>
      <c r="M5" t="str">
        <f>IF(F5+G5+H5+I5&lt;&gt;E5,"!!!"," ")</f>
        <v> </v>
      </c>
    </row>
    <row r="6" spans="1:13" ht="14.25">
      <c r="A6" s="2">
        <v>2</v>
      </c>
      <c r="B6" s="2" t="s">
        <v>7</v>
      </c>
      <c r="C6" s="2">
        <f>'[4]мат6_ф2'!C7</f>
        <v>3</v>
      </c>
      <c r="D6" s="2">
        <f>'[4]мат6_ф2'!D7</f>
        <v>79</v>
      </c>
      <c r="E6" s="2">
        <f>'[4]мат6_ф2'!E7</f>
        <v>69</v>
      </c>
      <c r="F6" s="2">
        <f>'[4]мат6_ф2'!F7</f>
        <v>3</v>
      </c>
      <c r="G6" s="2">
        <f>'[4]мат6_ф1'!G6</f>
        <v>10</v>
      </c>
      <c r="H6" s="2">
        <f>'[4]мат6_ф2'!J7</f>
        <v>8</v>
      </c>
      <c r="I6" s="2">
        <f>'[4]мат6_ф2'!L7</f>
        <v>48</v>
      </c>
      <c r="J6" s="15">
        <f aca="true" t="shared" si="0" ref="J6:J23">(F6+G6+H6)/E6*100</f>
        <v>30.434782608695656</v>
      </c>
      <c r="K6" s="15">
        <f aca="true" t="shared" si="1" ref="K6:K23">(F6+G6)/E6*100</f>
        <v>18.84057971014493</v>
      </c>
      <c r="L6" s="15">
        <f aca="true" t="shared" si="2" ref="L6:L23">(F6*5+G6*4+H6*3+I6*2)/E6</f>
        <v>2.536231884057971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" t="s">
        <v>8</v>
      </c>
      <c r="C7" s="2">
        <f>'[4]мат6_ф2'!C8</f>
        <v>3</v>
      </c>
      <c r="D7" s="2">
        <f>'[4]мат6_ф2'!D8</f>
        <v>82</v>
      </c>
      <c r="E7" s="2">
        <f>'[4]мат6_ф2'!E8</f>
        <v>76</v>
      </c>
      <c r="F7" s="2">
        <f>'[4]мат6_ф2'!F8</f>
        <v>5</v>
      </c>
      <c r="G7" s="2">
        <f>'[4]мат6_ф1'!G7</f>
        <v>29</v>
      </c>
      <c r="H7" s="2">
        <f>'[4]мат6_ф2'!J8</f>
        <v>27</v>
      </c>
      <c r="I7" s="2">
        <f>'[4]мат6_ф2'!L8</f>
        <v>15</v>
      </c>
      <c r="J7" s="15">
        <f t="shared" si="0"/>
        <v>80.26315789473685</v>
      </c>
      <c r="K7" s="15">
        <f t="shared" si="1"/>
        <v>44.73684210526316</v>
      </c>
      <c r="L7" s="15">
        <f t="shared" si="2"/>
        <v>3.3157894736842106</v>
      </c>
      <c r="M7" t="str">
        <f t="shared" si="3"/>
        <v> </v>
      </c>
    </row>
    <row r="8" spans="1:13" ht="14.25">
      <c r="A8" s="2">
        <v>4</v>
      </c>
      <c r="B8" s="2" t="s">
        <v>9</v>
      </c>
      <c r="C8" s="2">
        <f>'[4]мат6_ф2'!C9</f>
        <v>2</v>
      </c>
      <c r="D8" s="2">
        <f>'[4]мат6_ф2'!D9</f>
        <v>44</v>
      </c>
      <c r="E8" s="2">
        <f>'[4]мат6_ф2'!E9</f>
        <v>42</v>
      </c>
      <c r="F8" s="2">
        <f>'[4]мат6_ф2'!F9</f>
        <v>3</v>
      </c>
      <c r="G8" s="2">
        <f>'[4]мат6_ф1'!G8</f>
        <v>13</v>
      </c>
      <c r="H8" s="2">
        <f>'[4]мат6_ф2'!J9</f>
        <v>20</v>
      </c>
      <c r="I8" s="2">
        <f>'[4]мат6_ф2'!L9</f>
        <v>6</v>
      </c>
      <c r="J8" s="15">
        <f t="shared" si="0"/>
        <v>85.71428571428571</v>
      </c>
      <c r="K8" s="15">
        <f t="shared" si="1"/>
        <v>38.095238095238095</v>
      </c>
      <c r="L8" s="15">
        <f t="shared" si="2"/>
        <v>3.3095238095238093</v>
      </c>
      <c r="M8" t="str">
        <f t="shared" si="3"/>
        <v> </v>
      </c>
    </row>
    <row r="9" spans="1:13" ht="14.25">
      <c r="A9" s="2">
        <v>5</v>
      </c>
      <c r="B9" s="2" t="s">
        <v>10</v>
      </c>
      <c r="C9" s="2">
        <f>'[4]мат6_ф2'!C10</f>
        <v>4</v>
      </c>
      <c r="D9" s="2">
        <f>'[4]мат6_ф2'!D10</f>
        <v>100</v>
      </c>
      <c r="E9" s="2">
        <f>'[4]мат6_ф2'!E10</f>
        <v>95</v>
      </c>
      <c r="F9" s="2">
        <f>'[4]мат6_ф2'!F10</f>
        <v>0</v>
      </c>
      <c r="G9" s="2">
        <f>'[4]мат6_ф1'!G9</f>
        <v>4</v>
      </c>
      <c r="H9" s="2">
        <f>'[4]мат6_ф2'!J10</f>
        <v>17</v>
      </c>
      <c r="I9" s="2">
        <f>'[4]мат6_ф2'!L10</f>
        <v>74</v>
      </c>
      <c r="J9" s="15">
        <f t="shared" si="0"/>
        <v>22.105263157894736</v>
      </c>
      <c r="K9" s="15">
        <f t="shared" si="1"/>
        <v>4.2105263157894735</v>
      </c>
      <c r="L9" s="15">
        <f t="shared" si="2"/>
        <v>2.263157894736842</v>
      </c>
      <c r="M9" t="str">
        <f t="shared" si="3"/>
        <v> </v>
      </c>
    </row>
    <row r="10" spans="1:13" ht="14.25">
      <c r="A10" s="2">
        <v>6</v>
      </c>
      <c r="B10" s="2" t="s">
        <v>11</v>
      </c>
      <c r="C10" s="2">
        <f>'[4]мат6_ф2'!C11</f>
        <v>4</v>
      </c>
      <c r="D10" s="2">
        <f>'[4]мат6_ф2'!D11</f>
        <v>101</v>
      </c>
      <c r="E10" s="2">
        <f>'[4]мат6_ф2'!E11</f>
        <v>94</v>
      </c>
      <c r="F10" s="2">
        <f>'[4]мат6_ф2'!F11</f>
        <v>15</v>
      </c>
      <c r="G10" s="2">
        <f>'[4]мат6_ф1'!G10</f>
        <v>20</v>
      </c>
      <c r="H10" s="2">
        <f>'[4]мат6_ф2'!J11</f>
        <v>32</v>
      </c>
      <c r="I10" s="2">
        <f>'[4]мат6_ф2'!L11</f>
        <v>27</v>
      </c>
      <c r="J10" s="15">
        <f t="shared" si="0"/>
        <v>71.27659574468085</v>
      </c>
      <c r="K10" s="15">
        <f t="shared" si="1"/>
        <v>37.234042553191486</v>
      </c>
      <c r="L10" s="15">
        <f t="shared" si="2"/>
        <v>3.24468085106383</v>
      </c>
      <c r="M10" t="str">
        <f t="shared" si="3"/>
        <v> </v>
      </c>
    </row>
    <row r="11" spans="1:13" ht="14.25">
      <c r="A11" s="2">
        <v>7</v>
      </c>
      <c r="B11" s="2" t="s">
        <v>12</v>
      </c>
      <c r="C11" s="2">
        <f>'[4]мат6_ф2'!C12</f>
        <v>2</v>
      </c>
      <c r="D11" s="2">
        <f>'[4]мат6_ф2'!D12</f>
        <v>44</v>
      </c>
      <c r="E11" s="2">
        <f>'[4]мат6_ф2'!E12</f>
        <v>40</v>
      </c>
      <c r="F11" s="2">
        <f>'[4]мат6_ф2'!F12</f>
        <v>4</v>
      </c>
      <c r="G11" s="2">
        <f>'[4]мат6_ф1'!G11</f>
        <v>22</v>
      </c>
      <c r="H11" s="2">
        <f>'[4]мат6_ф2'!J12</f>
        <v>12</v>
      </c>
      <c r="I11" s="2">
        <f>'[4]мат6_ф2'!L12</f>
        <v>2</v>
      </c>
      <c r="J11" s="15">
        <f t="shared" si="0"/>
        <v>95</v>
      </c>
      <c r="K11" s="15">
        <f t="shared" si="1"/>
        <v>65</v>
      </c>
      <c r="L11" s="15">
        <f t="shared" si="2"/>
        <v>3.7</v>
      </c>
      <c r="M11" t="str">
        <f t="shared" si="3"/>
        <v> </v>
      </c>
    </row>
    <row r="12" spans="1:13" ht="14.25">
      <c r="A12" s="2">
        <v>8</v>
      </c>
      <c r="B12" s="2" t="s">
        <v>13</v>
      </c>
      <c r="C12" s="2">
        <f>'[4]мат6_ф2'!C13</f>
        <v>2</v>
      </c>
      <c r="D12" s="2">
        <f>'[4]мат6_ф2'!D13</f>
        <v>40</v>
      </c>
      <c r="E12" s="2">
        <f>'[4]мат6_ф2'!E13</f>
        <v>36</v>
      </c>
      <c r="F12" s="2">
        <f>'[4]мат6_ф2'!F13</f>
        <v>3</v>
      </c>
      <c r="G12" s="2">
        <f>'[4]мат6_ф1'!G12</f>
        <v>11</v>
      </c>
      <c r="H12" s="2">
        <f>'[4]мат6_ф2'!J13</f>
        <v>17</v>
      </c>
      <c r="I12" s="2">
        <f>'[4]мат6_ф2'!L13</f>
        <v>5</v>
      </c>
      <c r="J12" s="15">
        <f t="shared" si="0"/>
        <v>86.11111111111111</v>
      </c>
      <c r="K12" s="15">
        <f t="shared" si="1"/>
        <v>38.88888888888889</v>
      </c>
      <c r="L12" s="15">
        <f t="shared" si="2"/>
        <v>3.3333333333333335</v>
      </c>
      <c r="M12" t="str">
        <f t="shared" si="3"/>
        <v> </v>
      </c>
    </row>
    <row r="13" spans="1:13" ht="14.25">
      <c r="A13" s="2">
        <v>9</v>
      </c>
      <c r="B13" s="2" t="s">
        <v>14</v>
      </c>
      <c r="C13" s="2">
        <f>'[4]мат6_ф2'!C14</f>
        <v>2</v>
      </c>
      <c r="D13" s="2">
        <f>'[4]мат6_ф2'!D14</f>
        <v>60</v>
      </c>
      <c r="E13" s="2">
        <f>'[4]мат6_ф2'!E14</f>
        <v>57</v>
      </c>
      <c r="F13" s="2">
        <f>'[4]мат6_ф2'!F14</f>
        <v>10</v>
      </c>
      <c r="G13" s="2">
        <f>'[4]мат6_ф1'!G13</f>
        <v>23</v>
      </c>
      <c r="H13" s="2">
        <f>'[4]мат6_ф2'!J14</f>
        <v>16</v>
      </c>
      <c r="I13" s="2">
        <f>'[4]мат6_ф2'!L14</f>
        <v>8</v>
      </c>
      <c r="J13" s="15">
        <f t="shared" si="0"/>
        <v>85.96491228070175</v>
      </c>
      <c r="K13" s="15">
        <f t="shared" si="1"/>
        <v>57.89473684210527</v>
      </c>
      <c r="L13" s="15">
        <f t="shared" si="2"/>
        <v>3.6140350877192984</v>
      </c>
      <c r="M13" t="str">
        <f t="shared" si="3"/>
        <v> </v>
      </c>
    </row>
    <row r="14" spans="1:13" ht="14.25">
      <c r="A14" s="2">
        <v>10</v>
      </c>
      <c r="B14" s="2" t="s">
        <v>15</v>
      </c>
      <c r="C14" s="2">
        <f>'[4]мат6_ф2'!C15</f>
        <v>5</v>
      </c>
      <c r="D14" s="2">
        <f>'[4]мат6_ф2'!D15</f>
        <v>133</v>
      </c>
      <c r="E14" s="2">
        <f>'[4]мат6_ф2'!E15</f>
        <v>127</v>
      </c>
      <c r="F14" s="2">
        <f>'[4]мат6_ф2'!F15</f>
        <v>0</v>
      </c>
      <c r="G14" s="2">
        <f>'[4]мат6_ф1'!G14</f>
        <v>0</v>
      </c>
      <c r="H14" s="2">
        <f>'[4]мат6_ф2'!J15</f>
        <v>25</v>
      </c>
      <c r="I14" s="2">
        <f>'[4]мат6_ф2'!L15</f>
        <v>102</v>
      </c>
      <c r="J14" s="15">
        <f t="shared" si="0"/>
        <v>19.68503937007874</v>
      </c>
      <c r="K14" s="15">
        <f t="shared" si="1"/>
        <v>0</v>
      </c>
      <c r="L14" s="15">
        <f t="shared" si="2"/>
        <v>2.1968503937007875</v>
      </c>
      <c r="M14" t="str">
        <f t="shared" si="3"/>
        <v> </v>
      </c>
    </row>
    <row r="15" spans="1:13" ht="14.25">
      <c r="A15" s="2">
        <v>11</v>
      </c>
      <c r="B15" s="2" t="s">
        <v>16</v>
      </c>
      <c r="C15" s="2">
        <f>'[4]мат6_ф2'!C16</f>
        <v>3</v>
      </c>
      <c r="D15" s="2">
        <f>'[4]мат6_ф2'!D16</f>
        <v>51</v>
      </c>
      <c r="E15" s="2">
        <f>'[4]мат6_ф2'!E16</f>
        <v>46</v>
      </c>
      <c r="F15" s="2">
        <f>'[4]мат6_ф2'!F16</f>
        <v>3</v>
      </c>
      <c r="G15" s="2">
        <f>'[4]мат6_ф1'!G15</f>
        <v>9</v>
      </c>
      <c r="H15" s="2">
        <f>'[4]мат6_ф2'!J16</f>
        <v>13</v>
      </c>
      <c r="I15" s="2">
        <f>'[4]мат6_ф2'!L16</f>
        <v>21</v>
      </c>
      <c r="J15" s="15">
        <f t="shared" si="0"/>
        <v>54.347826086956516</v>
      </c>
      <c r="K15" s="15">
        <f t="shared" si="1"/>
        <v>26.08695652173913</v>
      </c>
      <c r="L15" s="15">
        <f t="shared" si="2"/>
        <v>2.869565217391304</v>
      </c>
      <c r="M15" t="str">
        <f t="shared" si="3"/>
        <v> </v>
      </c>
    </row>
    <row r="16" spans="1:13" ht="14.25">
      <c r="A16" s="2">
        <v>12</v>
      </c>
      <c r="B16" s="2" t="s">
        <v>17</v>
      </c>
      <c r="C16" s="2">
        <f>'[4]мат6_ф2'!C17</f>
        <v>2</v>
      </c>
      <c r="D16" s="2">
        <f>'[4]мат6_ф2'!D17</f>
        <v>42</v>
      </c>
      <c r="E16" s="2">
        <f>'[4]мат6_ф2'!E17</f>
        <v>41</v>
      </c>
      <c r="F16" s="2">
        <f>'[4]мат6_ф2'!F17</f>
        <v>1</v>
      </c>
      <c r="G16" s="2">
        <f>'[4]мат6_ф1'!G16</f>
        <v>16</v>
      </c>
      <c r="H16" s="2">
        <f>'[4]мат6_ф2'!J17</f>
        <v>9</v>
      </c>
      <c r="I16" s="2">
        <f>'[4]мат6_ф2'!L17</f>
        <v>15</v>
      </c>
      <c r="J16" s="15">
        <f t="shared" si="0"/>
        <v>63.41463414634146</v>
      </c>
      <c r="K16" s="15">
        <f t="shared" si="1"/>
        <v>41.46341463414634</v>
      </c>
      <c r="L16" s="15">
        <f t="shared" si="2"/>
        <v>3.073170731707317</v>
      </c>
      <c r="M16" t="str">
        <f t="shared" si="3"/>
        <v> </v>
      </c>
    </row>
    <row r="17" spans="1:13" ht="14.25">
      <c r="A17" s="2">
        <v>13</v>
      </c>
      <c r="B17" s="2" t="s">
        <v>18</v>
      </c>
      <c r="C17" s="2">
        <f>'[4]мат6_ф2'!C18</f>
        <v>2</v>
      </c>
      <c r="D17" s="2">
        <f>'[4]мат6_ф2'!D18</f>
        <v>34</v>
      </c>
      <c r="E17" s="2">
        <f>'[4]мат6_ф2'!E18</f>
        <v>32</v>
      </c>
      <c r="F17" s="2">
        <f>'[4]мат6_ф2'!F18</f>
        <v>2</v>
      </c>
      <c r="G17" s="2">
        <f>'[4]мат6_ф1'!G17</f>
        <v>1</v>
      </c>
      <c r="H17" s="2">
        <f>'[4]мат6_ф2'!J18</f>
        <v>8</v>
      </c>
      <c r="I17" s="2">
        <f>'[4]мат6_ф2'!L18</f>
        <v>21</v>
      </c>
      <c r="J17" s="15">
        <f t="shared" si="0"/>
        <v>34.375</v>
      </c>
      <c r="K17" s="15">
        <f t="shared" si="1"/>
        <v>9.375</v>
      </c>
      <c r="L17" s="15">
        <f t="shared" si="2"/>
        <v>2.5</v>
      </c>
      <c r="M17" t="str">
        <f t="shared" si="3"/>
        <v> </v>
      </c>
    </row>
    <row r="18" spans="1:13" ht="14.25">
      <c r="A18" s="2">
        <v>14</v>
      </c>
      <c r="B18" s="2" t="s">
        <v>19</v>
      </c>
      <c r="C18" s="2">
        <f>'[4]мат6_ф2'!C19</f>
        <v>4</v>
      </c>
      <c r="D18" s="2">
        <f>'[4]мат6_ф2'!D19</f>
        <v>101</v>
      </c>
      <c r="E18" s="2">
        <f>'[4]мат6_ф2'!E19</f>
        <v>91</v>
      </c>
      <c r="F18" s="2">
        <f>'[4]мат6_ф2'!F19</f>
        <v>1</v>
      </c>
      <c r="G18" s="2">
        <f>'[4]мат6_ф1'!G18</f>
        <v>7</v>
      </c>
      <c r="H18" s="2">
        <f>'[4]мат6_ф2'!J19</f>
        <v>19</v>
      </c>
      <c r="I18" s="2">
        <f>'[4]мат6_ф2'!L19</f>
        <v>64</v>
      </c>
      <c r="J18" s="15">
        <f t="shared" si="0"/>
        <v>29.67032967032967</v>
      </c>
      <c r="K18" s="15">
        <f t="shared" si="1"/>
        <v>8.791208791208792</v>
      </c>
      <c r="L18" s="15">
        <f t="shared" si="2"/>
        <v>2.3956043956043955</v>
      </c>
      <c r="M18" t="str">
        <f t="shared" si="3"/>
        <v> </v>
      </c>
    </row>
    <row r="19" spans="1:13" ht="14.25">
      <c r="A19" s="2">
        <v>15</v>
      </c>
      <c r="B19" s="2" t="s">
        <v>20</v>
      </c>
      <c r="C19" s="2">
        <f>'[4]мат6_ф2'!C20</f>
        <v>3</v>
      </c>
      <c r="D19" s="2">
        <f>'[4]мат6_ф2'!D20</f>
        <v>89</v>
      </c>
      <c r="E19" s="2">
        <f>'[4]мат6_ф2'!E20</f>
        <v>87</v>
      </c>
      <c r="F19" s="2">
        <f>'[4]мат6_ф2'!F20</f>
        <v>2</v>
      </c>
      <c r="G19" s="2">
        <f>'[4]мат6_ф1'!G19</f>
        <v>14</v>
      </c>
      <c r="H19" s="2">
        <f>'[4]мат6_ф2'!J20</f>
        <v>19</v>
      </c>
      <c r="I19" s="2">
        <f>'[4]мат6_ф2'!L20</f>
        <v>52</v>
      </c>
      <c r="J19" s="15">
        <f t="shared" si="0"/>
        <v>40.229885057471265</v>
      </c>
      <c r="K19" s="15">
        <f t="shared" si="1"/>
        <v>18.39080459770115</v>
      </c>
      <c r="L19" s="15">
        <f t="shared" si="2"/>
        <v>2.6091954022988504</v>
      </c>
      <c r="M19" t="str">
        <f t="shared" si="3"/>
        <v> </v>
      </c>
    </row>
    <row r="20" spans="1:13" ht="14.25">
      <c r="A20" s="2">
        <v>16</v>
      </c>
      <c r="B20" s="2" t="s">
        <v>21</v>
      </c>
      <c r="C20" s="2">
        <f>'[4]мат6_ф2'!C21</f>
        <v>5</v>
      </c>
      <c r="D20" s="2">
        <f>'[4]мат6_ф2'!D21</f>
        <v>133</v>
      </c>
      <c r="E20" s="2">
        <f>'[4]мат6_ф2'!E21</f>
        <v>124</v>
      </c>
      <c r="F20" s="2">
        <f>'[4]мат6_ф2'!F21</f>
        <v>16</v>
      </c>
      <c r="G20" s="2">
        <f>'[4]мат6_ф1'!G20</f>
        <v>25</v>
      </c>
      <c r="H20" s="2">
        <f>'[4]мат6_ф2'!J21</f>
        <v>36</v>
      </c>
      <c r="I20" s="2">
        <f>'[4]мат6_ф2'!L21</f>
        <v>47</v>
      </c>
      <c r="J20" s="15">
        <f t="shared" si="0"/>
        <v>62.096774193548384</v>
      </c>
      <c r="K20" s="15">
        <f t="shared" si="1"/>
        <v>33.064516129032256</v>
      </c>
      <c r="L20" s="15">
        <f t="shared" si="2"/>
        <v>3.0806451612903225</v>
      </c>
      <c r="M20" t="str">
        <f t="shared" si="3"/>
        <v> </v>
      </c>
    </row>
    <row r="21" spans="1:13" ht="14.25">
      <c r="A21" s="2">
        <v>17</v>
      </c>
      <c r="B21" s="2" t="s">
        <v>22</v>
      </c>
      <c r="C21" s="2">
        <f>'[4]мат6_ф2'!C22</f>
        <v>3</v>
      </c>
      <c r="D21" s="2">
        <f>'[4]мат6_ф2'!D22</f>
        <v>73</v>
      </c>
      <c r="E21" s="2">
        <f>'[4]мат6_ф2'!E22</f>
        <v>68</v>
      </c>
      <c r="F21" s="2">
        <f>'[4]мат6_ф2'!F22</f>
        <v>0</v>
      </c>
      <c r="G21" s="2">
        <f>'[4]мат6_ф1'!G21</f>
        <v>5</v>
      </c>
      <c r="H21" s="2">
        <f>'[4]мат6_ф2'!J22</f>
        <v>8</v>
      </c>
      <c r="I21" s="2">
        <f>'[4]мат6_ф2'!L22</f>
        <v>55</v>
      </c>
      <c r="J21" s="15">
        <f t="shared" si="0"/>
        <v>19.11764705882353</v>
      </c>
      <c r="K21" s="15">
        <f t="shared" si="1"/>
        <v>7.352941176470589</v>
      </c>
      <c r="L21" s="15">
        <f t="shared" si="2"/>
        <v>2.264705882352941</v>
      </c>
      <c r="M21" t="str">
        <f t="shared" si="3"/>
        <v> </v>
      </c>
    </row>
    <row r="22" spans="1:13" ht="14.25">
      <c r="A22" s="2">
        <v>18</v>
      </c>
      <c r="B22" s="2" t="s">
        <v>23</v>
      </c>
      <c r="C22" s="2">
        <f>'[4]мат6_ф2'!C23</f>
        <v>2</v>
      </c>
      <c r="D22" s="2">
        <f>'[4]мат6_ф2'!D23</f>
        <v>43</v>
      </c>
      <c r="E22" s="2">
        <f>'[4]мат6_ф2'!E23</f>
        <v>39</v>
      </c>
      <c r="F22" s="2">
        <f>'[4]мат6_ф2'!F23</f>
        <v>1</v>
      </c>
      <c r="G22" s="2">
        <f>'[4]мат6_ф1'!G22</f>
        <v>3</v>
      </c>
      <c r="H22" s="2">
        <f>'[4]мат6_ф2'!J23</f>
        <v>6</v>
      </c>
      <c r="I22" s="2">
        <f>'[4]мат6_ф2'!L23</f>
        <v>29</v>
      </c>
      <c r="J22" s="15">
        <f t="shared" si="0"/>
        <v>25.64102564102564</v>
      </c>
      <c r="K22" s="15">
        <f t="shared" si="1"/>
        <v>10.256410256410255</v>
      </c>
      <c r="L22" s="15">
        <f t="shared" si="2"/>
        <v>2.3846153846153846</v>
      </c>
      <c r="M22" t="str">
        <f t="shared" si="3"/>
        <v> </v>
      </c>
    </row>
    <row r="23" spans="1:13" ht="14.25">
      <c r="A23" s="2">
        <v>19</v>
      </c>
      <c r="B23" s="2" t="s">
        <v>24</v>
      </c>
      <c r="C23" s="2">
        <f>'[4]мат6_ф2'!C24</f>
        <v>1</v>
      </c>
      <c r="D23" s="2">
        <f>'[4]мат6_ф2'!D24</f>
        <v>23</v>
      </c>
      <c r="E23" s="2">
        <f>'[4]мат6_ф2'!E24</f>
        <v>20</v>
      </c>
      <c r="F23" s="2">
        <f>'[4]мат6_ф2'!F24</f>
        <v>4</v>
      </c>
      <c r="G23" s="2">
        <f>'[4]мат6_ф1'!G23</f>
        <v>6</v>
      </c>
      <c r="H23" s="2">
        <f>'[4]мат6_ф2'!J24</f>
        <v>6</v>
      </c>
      <c r="I23" s="2">
        <f>'[4]мат6_ф2'!L24</f>
        <v>4</v>
      </c>
      <c r="J23" s="15">
        <f t="shared" si="0"/>
        <v>80</v>
      </c>
      <c r="K23" s="15">
        <f t="shared" si="1"/>
        <v>50</v>
      </c>
      <c r="L23" s="15">
        <f t="shared" si="2"/>
        <v>3.5</v>
      </c>
      <c r="M23" t="str">
        <f t="shared" si="3"/>
        <v> </v>
      </c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56</v>
      </c>
      <c r="D27" s="17">
        <f t="shared" si="4"/>
        <v>1388</v>
      </c>
      <c r="E27" s="17">
        <f t="shared" si="4"/>
        <v>1294</v>
      </c>
      <c r="F27" s="17">
        <f t="shared" si="4"/>
        <v>94</v>
      </c>
      <c r="G27" s="17">
        <f t="shared" si="4"/>
        <v>244</v>
      </c>
      <c r="H27" s="17">
        <f t="shared" si="4"/>
        <v>324</v>
      </c>
      <c r="I27" s="17">
        <f t="shared" si="4"/>
        <v>632</v>
      </c>
      <c r="J27" s="16">
        <f>(F27+G27+H27)/E27*100</f>
        <v>51.15919629057187</v>
      </c>
      <c r="K27" s="16">
        <f>(F27+G27)/E27*100</f>
        <v>26.120556414219475</v>
      </c>
      <c r="L27" s="16">
        <f>(F27*5+G27*4+H27*3+I27*2)/E27</f>
        <v>2.8454404945904175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5" sqref="M5:M2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50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" t="s">
        <v>6</v>
      </c>
      <c r="C5" s="2">
        <f>'[3]рус6_ф2'!C6</f>
        <v>4</v>
      </c>
      <c r="D5" s="2">
        <f>'[3]рус6_ф2'!D6</f>
        <v>116</v>
      </c>
      <c r="E5" s="2">
        <f>'[3]рус6_ф2'!E6</f>
        <v>108</v>
      </c>
      <c r="F5" s="2">
        <f>'[3]рус6_ф2'!F6</f>
        <v>9</v>
      </c>
      <c r="G5" s="2">
        <f>'[3]рус6_ф1'!G5</f>
        <v>32</v>
      </c>
      <c r="H5" s="2">
        <f>'[3]рус6_ф2'!J6</f>
        <v>50</v>
      </c>
      <c r="I5" s="2">
        <f>'[3]рус6_ф2'!L6</f>
        <v>17</v>
      </c>
      <c r="J5" s="15">
        <f>(F5+G5+H5)/E5*100</f>
        <v>84.25925925925925</v>
      </c>
      <c r="K5" s="15">
        <f>(F5+G5)/E5*100</f>
        <v>37.96296296296296</v>
      </c>
      <c r="L5" s="15">
        <f>(F5*5+G5*4+H5*3+I5*2)/E5</f>
        <v>3.3055555555555554</v>
      </c>
      <c r="M5" t="str">
        <f>IF(F5+G5+H5+I5&lt;&gt;E5,"!!!"," ")</f>
        <v> </v>
      </c>
    </row>
    <row r="6" spans="1:13" ht="14.25">
      <c r="A6" s="2">
        <v>2</v>
      </c>
      <c r="B6" s="2" t="s">
        <v>7</v>
      </c>
      <c r="C6" s="2">
        <f>'[3]рус6_ф2'!C7</f>
        <v>3</v>
      </c>
      <c r="D6" s="2">
        <f>'[3]рус6_ф2'!D7</f>
        <v>76</v>
      </c>
      <c r="E6" s="2">
        <f>'[3]рус6_ф2'!E7</f>
        <v>71</v>
      </c>
      <c r="F6" s="2">
        <f>'[3]рус6_ф2'!F7</f>
        <v>1</v>
      </c>
      <c r="G6" s="2">
        <f>'[3]рус6_ф1'!G6</f>
        <v>5</v>
      </c>
      <c r="H6" s="2">
        <f>'[3]рус6_ф2'!J7</f>
        <v>56</v>
      </c>
      <c r="I6" s="2">
        <f>'[3]рус6_ф2'!L7</f>
        <v>9</v>
      </c>
      <c r="J6" s="15">
        <f aca="true" t="shared" si="0" ref="J6:J23">(F6+G6+H6)/E6*100</f>
        <v>87.32394366197182</v>
      </c>
      <c r="K6" s="15">
        <f aca="true" t="shared" si="1" ref="K6:K23">(F6+G6)/E6*100</f>
        <v>8.450704225352112</v>
      </c>
      <c r="L6" s="15">
        <f aca="true" t="shared" si="2" ref="L6:L23">(F6*5+G6*4+H6*3+I6*2)/E6</f>
        <v>2.971830985915493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" t="s">
        <v>8</v>
      </c>
      <c r="C7" s="2">
        <f>'[3]рус6_ф2'!C8</f>
        <v>3</v>
      </c>
      <c r="D7" s="2">
        <f>'[3]рус6_ф2'!D8</f>
        <v>82</v>
      </c>
      <c r="E7" s="2">
        <f>'[3]рус6_ф2'!E8</f>
        <v>75</v>
      </c>
      <c r="F7" s="2">
        <f>'[3]рус6_ф2'!F8</f>
        <v>6</v>
      </c>
      <c r="G7" s="2">
        <f>'[3]рус6_ф1'!G7</f>
        <v>44</v>
      </c>
      <c r="H7" s="2">
        <f>'[3]рус6_ф2'!J8</f>
        <v>21</v>
      </c>
      <c r="I7" s="2">
        <f>'[3]рус6_ф2'!L8</f>
        <v>4</v>
      </c>
      <c r="J7" s="15">
        <f t="shared" si="0"/>
        <v>94.66666666666667</v>
      </c>
      <c r="K7" s="15">
        <f t="shared" si="1"/>
        <v>66.66666666666666</v>
      </c>
      <c r="L7" s="15">
        <f t="shared" si="2"/>
        <v>3.6933333333333334</v>
      </c>
      <c r="M7" t="str">
        <f t="shared" si="3"/>
        <v> </v>
      </c>
    </row>
    <row r="8" spans="1:13" ht="14.25">
      <c r="A8" s="2">
        <v>4</v>
      </c>
      <c r="B8" s="2" t="s">
        <v>9</v>
      </c>
      <c r="C8" s="2">
        <f>'[3]рус6_ф2'!C9</f>
        <v>2</v>
      </c>
      <c r="D8" s="2">
        <f>'[3]рус6_ф2'!D9</f>
        <v>44</v>
      </c>
      <c r="E8" s="2">
        <f>'[3]рус6_ф2'!E9</f>
        <v>43</v>
      </c>
      <c r="F8" s="2">
        <f>'[3]рус6_ф2'!F9</f>
        <v>13</v>
      </c>
      <c r="G8" s="2">
        <f>'[3]рус6_ф1'!G8</f>
        <v>16</v>
      </c>
      <c r="H8" s="2">
        <f>'[3]рус6_ф2'!J9</f>
        <v>11</v>
      </c>
      <c r="I8" s="2">
        <f>'[3]рус6_ф2'!L9</f>
        <v>3</v>
      </c>
      <c r="J8" s="15">
        <f t="shared" si="0"/>
        <v>93.02325581395348</v>
      </c>
      <c r="K8" s="15">
        <f t="shared" si="1"/>
        <v>67.44186046511628</v>
      </c>
      <c r="L8" s="15">
        <f t="shared" si="2"/>
        <v>3.9069767441860463</v>
      </c>
      <c r="M8" t="str">
        <f t="shared" si="3"/>
        <v> </v>
      </c>
    </row>
    <row r="9" spans="1:13" ht="14.25">
      <c r="A9" s="2">
        <v>5</v>
      </c>
      <c r="B9" s="2" t="s">
        <v>10</v>
      </c>
      <c r="C9" s="2">
        <f>'[3]рус6_ф2'!C10</f>
        <v>4</v>
      </c>
      <c r="D9" s="2">
        <f>'[3]рус6_ф2'!D10</f>
        <v>100</v>
      </c>
      <c r="E9" s="2">
        <f>'[3]рус6_ф2'!E10</f>
        <v>93</v>
      </c>
      <c r="F9" s="2">
        <f>'[3]рус6_ф2'!F10</f>
        <v>2</v>
      </c>
      <c r="G9" s="2">
        <f>'[3]рус6_ф1'!G9</f>
        <v>14</v>
      </c>
      <c r="H9" s="2">
        <f>'[3]рус6_ф2'!J10</f>
        <v>53</v>
      </c>
      <c r="I9" s="2">
        <f>'[3]рус6_ф2'!L10</f>
        <v>24</v>
      </c>
      <c r="J9" s="15">
        <f t="shared" si="0"/>
        <v>74.19354838709677</v>
      </c>
      <c r="K9" s="15">
        <f t="shared" si="1"/>
        <v>17.20430107526882</v>
      </c>
      <c r="L9" s="15">
        <f t="shared" si="2"/>
        <v>2.935483870967742</v>
      </c>
      <c r="M9" t="str">
        <f t="shared" si="3"/>
        <v> </v>
      </c>
    </row>
    <row r="10" spans="1:13" ht="14.25">
      <c r="A10" s="2">
        <v>6</v>
      </c>
      <c r="B10" s="2" t="s">
        <v>11</v>
      </c>
      <c r="C10" s="2">
        <f>'[3]рус6_ф2'!C11</f>
        <v>4</v>
      </c>
      <c r="D10" s="2">
        <f>'[3]рус6_ф2'!D11</f>
        <v>101</v>
      </c>
      <c r="E10" s="2">
        <f>'[3]рус6_ф2'!E11</f>
        <v>93</v>
      </c>
      <c r="F10" s="2">
        <f>'[3]рус6_ф2'!F11</f>
        <v>17</v>
      </c>
      <c r="G10" s="2">
        <f>'[3]рус6_ф1'!G10</f>
        <v>32</v>
      </c>
      <c r="H10" s="2">
        <f>'[3]рус6_ф2'!J11</f>
        <v>34</v>
      </c>
      <c r="I10" s="2">
        <f>'[3]рус6_ф2'!L11</f>
        <v>10</v>
      </c>
      <c r="J10" s="15">
        <f t="shared" si="0"/>
        <v>89.24731182795699</v>
      </c>
      <c r="K10" s="15">
        <f t="shared" si="1"/>
        <v>52.68817204301075</v>
      </c>
      <c r="L10" s="15">
        <f t="shared" si="2"/>
        <v>3.6021505376344085</v>
      </c>
      <c r="M10" t="str">
        <f t="shared" si="3"/>
        <v> </v>
      </c>
    </row>
    <row r="11" spans="1:13" ht="14.25">
      <c r="A11" s="2">
        <v>7</v>
      </c>
      <c r="B11" s="2" t="s">
        <v>12</v>
      </c>
      <c r="C11" s="2">
        <f>'[3]рус6_ф2'!C12</f>
        <v>2</v>
      </c>
      <c r="D11" s="2">
        <f>'[3]рус6_ф2'!D12</f>
        <v>45</v>
      </c>
      <c r="E11" s="2">
        <f>'[3]рус6_ф2'!E12</f>
        <v>41</v>
      </c>
      <c r="F11" s="2">
        <f>'[3]рус6_ф2'!F12</f>
        <v>5</v>
      </c>
      <c r="G11" s="2">
        <f>'[3]рус6_ф1'!G11</f>
        <v>20</v>
      </c>
      <c r="H11" s="2">
        <f>'[3]рус6_ф2'!J12</f>
        <v>8</v>
      </c>
      <c r="I11" s="2">
        <f>'[3]рус6_ф2'!L12</f>
        <v>8</v>
      </c>
      <c r="J11" s="15">
        <f t="shared" si="0"/>
        <v>80.48780487804879</v>
      </c>
      <c r="K11" s="15">
        <f t="shared" si="1"/>
        <v>60.97560975609756</v>
      </c>
      <c r="L11" s="15">
        <f t="shared" si="2"/>
        <v>3.5365853658536586</v>
      </c>
      <c r="M11" t="str">
        <f t="shared" si="3"/>
        <v> </v>
      </c>
    </row>
    <row r="12" spans="1:13" ht="14.25">
      <c r="A12" s="2">
        <v>8</v>
      </c>
      <c r="B12" s="2" t="s">
        <v>13</v>
      </c>
      <c r="C12" s="2">
        <f>'[3]рус6_ф2'!C13</f>
        <v>2</v>
      </c>
      <c r="D12" s="2">
        <f>'[3]рус6_ф2'!D13</f>
        <v>41</v>
      </c>
      <c r="E12" s="2">
        <f>'[3]рус6_ф2'!E13</f>
        <v>34</v>
      </c>
      <c r="F12" s="2">
        <f>'[3]рус6_ф2'!F13</f>
        <v>0</v>
      </c>
      <c r="G12" s="2">
        <f>'[3]рус6_ф1'!G12</f>
        <v>2</v>
      </c>
      <c r="H12" s="2">
        <f>'[3]рус6_ф2'!J13</f>
        <v>23</v>
      </c>
      <c r="I12" s="2">
        <f>'[3]рус6_ф2'!L13</f>
        <v>9</v>
      </c>
      <c r="J12" s="15">
        <f t="shared" si="0"/>
        <v>73.52941176470588</v>
      </c>
      <c r="K12" s="15">
        <f t="shared" si="1"/>
        <v>5.88235294117647</v>
      </c>
      <c r="L12" s="15">
        <f t="shared" si="2"/>
        <v>2.7941176470588234</v>
      </c>
      <c r="M12" t="str">
        <f t="shared" si="3"/>
        <v> </v>
      </c>
    </row>
    <row r="13" spans="1:13" ht="14.25">
      <c r="A13" s="2">
        <v>9</v>
      </c>
      <c r="B13" s="2" t="s">
        <v>14</v>
      </c>
      <c r="C13" s="2">
        <f>'[3]рус6_ф2'!C14</f>
        <v>2</v>
      </c>
      <c r="D13" s="2">
        <f>'[3]рус6_ф2'!D14</f>
        <v>60</v>
      </c>
      <c r="E13" s="2">
        <f>'[3]рус6_ф2'!E14</f>
        <v>59</v>
      </c>
      <c r="F13" s="2">
        <f>'[3]рус6_ф2'!F14</f>
        <v>37</v>
      </c>
      <c r="G13" s="2">
        <f>'[3]рус6_ф1'!G13</f>
        <v>21</v>
      </c>
      <c r="H13" s="2">
        <f>'[3]рус6_ф2'!J14</f>
        <v>1</v>
      </c>
      <c r="I13" s="2">
        <f>'[3]рус6_ф2'!L14</f>
        <v>0</v>
      </c>
      <c r="J13" s="15">
        <f t="shared" si="0"/>
        <v>100</v>
      </c>
      <c r="K13" s="15">
        <f t="shared" si="1"/>
        <v>98.30508474576271</v>
      </c>
      <c r="L13" s="15">
        <f t="shared" si="2"/>
        <v>4.610169491525424</v>
      </c>
      <c r="M13" t="str">
        <f t="shared" si="3"/>
        <v> </v>
      </c>
    </row>
    <row r="14" spans="1:13" ht="14.25">
      <c r="A14" s="2">
        <v>10</v>
      </c>
      <c r="B14" s="2" t="s">
        <v>15</v>
      </c>
      <c r="C14" s="2">
        <f>'[3]рус6_ф2'!C15</f>
        <v>5</v>
      </c>
      <c r="D14" s="2">
        <f>'[3]рус6_ф2'!D15</f>
        <v>133</v>
      </c>
      <c r="E14" s="2">
        <f>'[3]рус6_ф2'!E15</f>
        <v>126</v>
      </c>
      <c r="F14" s="2">
        <f>'[3]рус6_ф2'!F15</f>
        <v>7</v>
      </c>
      <c r="G14" s="2">
        <f>'[3]рус6_ф1'!G14</f>
        <v>27</v>
      </c>
      <c r="H14" s="2">
        <f>'[3]рус6_ф2'!J15</f>
        <v>68</v>
      </c>
      <c r="I14" s="2">
        <f>'[3]рус6_ф2'!L15</f>
        <v>24</v>
      </c>
      <c r="J14" s="15">
        <f t="shared" si="0"/>
        <v>80.95238095238095</v>
      </c>
      <c r="K14" s="15">
        <f t="shared" si="1"/>
        <v>26.984126984126984</v>
      </c>
      <c r="L14" s="15">
        <f t="shared" si="2"/>
        <v>3.134920634920635</v>
      </c>
      <c r="M14" t="str">
        <f t="shared" si="3"/>
        <v> </v>
      </c>
    </row>
    <row r="15" spans="1:13" ht="14.25">
      <c r="A15" s="2">
        <v>11</v>
      </c>
      <c r="B15" s="2" t="s">
        <v>16</v>
      </c>
      <c r="C15" s="2">
        <f>'[3]рус6_ф2'!C16</f>
        <v>3</v>
      </c>
      <c r="D15" s="2">
        <f>'[3]рус6_ф2'!D16</f>
        <v>51</v>
      </c>
      <c r="E15" s="2">
        <f>'[3]рус6_ф2'!E16</f>
        <v>48</v>
      </c>
      <c r="F15" s="2">
        <f>'[3]рус6_ф2'!F16</f>
        <v>1</v>
      </c>
      <c r="G15" s="2">
        <f>'[3]рус6_ф1'!G15</f>
        <v>9</v>
      </c>
      <c r="H15" s="2">
        <f>'[3]рус6_ф2'!J16</f>
        <v>23</v>
      </c>
      <c r="I15" s="2">
        <f>'[3]рус6_ф2'!L16</f>
        <v>15</v>
      </c>
      <c r="J15" s="15">
        <f t="shared" si="0"/>
        <v>68.75</v>
      </c>
      <c r="K15" s="15">
        <f t="shared" si="1"/>
        <v>20.833333333333336</v>
      </c>
      <c r="L15" s="15">
        <f t="shared" si="2"/>
        <v>2.9166666666666665</v>
      </c>
      <c r="M15" t="str">
        <f t="shared" si="3"/>
        <v> </v>
      </c>
    </row>
    <row r="16" spans="1:13" ht="14.25">
      <c r="A16" s="2">
        <v>12</v>
      </c>
      <c r="B16" s="2" t="s">
        <v>17</v>
      </c>
      <c r="C16" s="2">
        <f>'[3]рус6_ф2'!C17</f>
        <v>2</v>
      </c>
      <c r="D16" s="2">
        <f>'[3]рус6_ф2'!D17</f>
        <v>42</v>
      </c>
      <c r="E16" s="2">
        <f>'[3]рус6_ф2'!E17</f>
        <v>39</v>
      </c>
      <c r="F16" s="2">
        <f>'[3]рус6_ф2'!F17</f>
        <v>1</v>
      </c>
      <c r="G16" s="2">
        <f>'[3]рус6_ф1'!G16</f>
        <v>15</v>
      </c>
      <c r="H16" s="2">
        <f>'[3]рус6_ф2'!J17</f>
        <v>17</v>
      </c>
      <c r="I16" s="2">
        <f>'[3]рус6_ф2'!L17</f>
        <v>6</v>
      </c>
      <c r="J16" s="15">
        <f t="shared" si="0"/>
        <v>84.61538461538461</v>
      </c>
      <c r="K16" s="15">
        <f t="shared" si="1"/>
        <v>41.02564102564102</v>
      </c>
      <c r="L16" s="15">
        <f t="shared" si="2"/>
        <v>3.282051282051282</v>
      </c>
      <c r="M16" t="str">
        <f t="shared" si="3"/>
        <v> </v>
      </c>
    </row>
    <row r="17" spans="1:13" ht="14.25">
      <c r="A17" s="2">
        <v>13</v>
      </c>
      <c r="B17" s="2" t="s">
        <v>18</v>
      </c>
      <c r="C17" s="2">
        <f>'[3]рус6_ф2'!C18</f>
        <v>2</v>
      </c>
      <c r="D17" s="2">
        <f>'[3]рус6_ф2'!D18</f>
        <v>36</v>
      </c>
      <c r="E17" s="2">
        <f>'[3]рус6_ф2'!E18</f>
        <v>32</v>
      </c>
      <c r="F17" s="2">
        <f>'[3]рус6_ф2'!F18</f>
        <v>0</v>
      </c>
      <c r="G17" s="2">
        <f>'[3]рус6_ф1'!G17</f>
        <v>5</v>
      </c>
      <c r="H17" s="2">
        <f>'[3]рус6_ф2'!J18</f>
        <v>9</v>
      </c>
      <c r="I17" s="2">
        <f>'[3]рус6_ф2'!L18</f>
        <v>18</v>
      </c>
      <c r="J17" s="15">
        <f t="shared" si="0"/>
        <v>43.75</v>
      </c>
      <c r="K17" s="15">
        <f t="shared" si="1"/>
        <v>15.625</v>
      </c>
      <c r="L17" s="15">
        <f t="shared" si="2"/>
        <v>2.59375</v>
      </c>
      <c r="M17" t="str">
        <f t="shared" si="3"/>
        <v> </v>
      </c>
    </row>
    <row r="18" spans="1:13" ht="14.25">
      <c r="A18" s="2">
        <v>14</v>
      </c>
      <c r="B18" s="2" t="s">
        <v>19</v>
      </c>
      <c r="C18" s="2">
        <f>'[3]рус6_ф2'!C19</f>
        <v>4</v>
      </c>
      <c r="D18" s="2">
        <f>'[3]рус6_ф2'!D19</f>
        <v>101</v>
      </c>
      <c r="E18" s="2">
        <f>'[3]рус6_ф2'!E19</f>
        <v>91</v>
      </c>
      <c r="F18" s="2">
        <f>'[3]рус6_ф2'!F19</f>
        <v>6</v>
      </c>
      <c r="G18" s="2">
        <f>'[3]рус6_ф1'!G18</f>
        <v>24</v>
      </c>
      <c r="H18" s="2">
        <f>'[3]рус6_ф2'!J19</f>
        <v>42</v>
      </c>
      <c r="I18" s="2">
        <f>'[3]рус6_ф2'!L19</f>
        <v>19</v>
      </c>
      <c r="J18" s="15">
        <f t="shared" si="0"/>
        <v>79.12087912087912</v>
      </c>
      <c r="K18" s="15">
        <f t="shared" si="1"/>
        <v>32.967032967032964</v>
      </c>
      <c r="L18" s="15">
        <f t="shared" si="2"/>
        <v>3.1868131868131866</v>
      </c>
      <c r="M18" t="str">
        <f t="shared" si="3"/>
        <v> </v>
      </c>
    </row>
    <row r="19" spans="1:13" ht="14.25">
      <c r="A19" s="2">
        <v>15</v>
      </c>
      <c r="B19" s="2" t="s">
        <v>20</v>
      </c>
      <c r="C19" s="2">
        <f>'[3]рус6_ф2'!C20</f>
        <v>3</v>
      </c>
      <c r="D19" s="2">
        <f>'[3]рус6_ф2'!D20</f>
        <v>89</v>
      </c>
      <c r="E19" s="2">
        <f>'[3]рус6_ф2'!E20</f>
        <v>81</v>
      </c>
      <c r="F19" s="2">
        <f>'[3]рус6_ф2'!F20</f>
        <v>1</v>
      </c>
      <c r="G19" s="2">
        <f>'[3]рус6_ф1'!G19</f>
        <v>11</v>
      </c>
      <c r="H19" s="2">
        <f>'[3]рус6_ф2'!J20</f>
        <v>39</v>
      </c>
      <c r="I19" s="2">
        <f>'[3]рус6_ф2'!L20</f>
        <v>30</v>
      </c>
      <c r="J19" s="15">
        <f t="shared" si="0"/>
        <v>62.96296296296296</v>
      </c>
      <c r="K19" s="15">
        <f t="shared" si="1"/>
        <v>14.814814814814813</v>
      </c>
      <c r="L19" s="15">
        <f t="shared" si="2"/>
        <v>2.7901234567901234</v>
      </c>
      <c r="M19" t="str">
        <f t="shared" si="3"/>
        <v> </v>
      </c>
    </row>
    <row r="20" spans="1:13" ht="14.25">
      <c r="A20" s="2">
        <v>16</v>
      </c>
      <c r="B20" s="2" t="s">
        <v>21</v>
      </c>
      <c r="C20" s="2">
        <f>'[3]рус6_ф2'!C21</f>
        <v>5</v>
      </c>
      <c r="D20" s="2">
        <f>'[3]рус6_ф2'!D21</f>
        <v>133</v>
      </c>
      <c r="E20" s="2">
        <f>'[3]рус6_ф2'!E21</f>
        <v>124</v>
      </c>
      <c r="F20" s="2">
        <f>'[3]рус6_ф2'!F21</f>
        <v>15</v>
      </c>
      <c r="G20" s="2">
        <f>'[3]рус6_ф1'!G20</f>
        <v>48</v>
      </c>
      <c r="H20" s="2">
        <f>'[3]рус6_ф2'!J21</f>
        <v>40</v>
      </c>
      <c r="I20" s="2">
        <f>'[3]рус6_ф2'!L21</f>
        <v>21</v>
      </c>
      <c r="J20" s="15">
        <f t="shared" si="0"/>
        <v>83.06451612903226</v>
      </c>
      <c r="K20" s="15">
        <f t="shared" si="1"/>
        <v>50.806451612903224</v>
      </c>
      <c r="L20" s="15">
        <f t="shared" si="2"/>
        <v>3.4596774193548385</v>
      </c>
      <c r="M20" t="str">
        <f t="shared" si="3"/>
        <v> </v>
      </c>
    </row>
    <row r="21" spans="1:13" ht="14.25">
      <c r="A21" s="2">
        <v>17</v>
      </c>
      <c r="B21" s="2" t="s">
        <v>22</v>
      </c>
      <c r="C21" s="2">
        <f>'[3]рус6_ф2'!C22</f>
        <v>3</v>
      </c>
      <c r="D21" s="2">
        <f>'[3]рус6_ф2'!D22</f>
        <v>73</v>
      </c>
      <c r="E21" s="2">
        <f>'[3]рус6_ф2'!E22</f>
        <v>66</v>
      </c>
      <c r="F21" s="2">
        <f>'[3]рус6_ф2'!F22</f>
        <v>4</v>
      </c>
      <c r="G21" s="2">
        <f>'[3]рус6_ф1'!G21</f>
        <v>17</v>
      </c>
      <c r="H21" s="2">
        <f>'[3]рус6_ф2'!J22</f>
        <v>27</v>
      </c>
      <c r="I21" s="2">
        <f>'[3]рус6_ф2'!L22</f>
        <v>18</v>
      </c>
      <c r="J21" s="15">
        <f t="shared" si="0"/>
        <v>72.72727272727273</v>
      </c>
      <c r="K21" s="15">
        <f t="shared" si="1"/>
        <v>31.818181818181817</v>
      </c>
      <c r="L21" s="15">
        <f t="shared" si="2"/>
        <v>3.106060606060606</v>
      </c>
      <c r="M21" t="str">
        <f t="shared" si="3"/>
        <v> </v>
      </c>
    </row>
    <row r="22" spans="1:13" ht="14.25">
      <c r="A22" s="2">
        <v>18</v>
      </c>
      <c r="B22" s="2" t="s">
        <v>23</v>
      </c>
      <c r="C22" s="2">
        <f>'[3]рус6_ф2'!C23</f>
        <v>2</v>
      </c>
      <c r="D22" s="2">
        <f>'[3]рус6_ф2'!D23</f>
        <v>43</v>
      </c>
      <c r="E22" s="2">
        <f>'[3]рус6_ф2'!E23</f>
        <v>43</v>
      </c>
      <c r="F22" s="2">
        <f>'[3]рус6_ф2'!F23</f>
        <v>1</v>
      </c>
      <c r="G22" s="2">
        <f>'[3]рус6_ф1'!G22</f>
        <v>7</v>
      </c>
      <c r="H22" s="2">
        <f>'[3]рус6_ф2'!J23</f>
        <v>15</v>
      </c>
      <c r="I22" s="2">
        <f>'[3]рус6_ф2'!L23</f>
        <v>20</v>
      </c>
      <c r="J22" s="15">
        <f t="shared" si="0"/>
        <v>53.48837209302325</v>
      </c>
      <c r="K22" s="15">
        <f t="shared" si="1"/>
        <v>18.6046511627907</v>
      </c>
      <c r="L22" s="15">
        <f t="shared" si="2"/>
        <v>2.744186046511628</v>
      </c>
      <c r="M22" t="str">
        <f t="shared" si="3"/>
        <v> </v>
      </c>
    </row>
    <row r="23" spans="1:13" ht="14.25">
      <c r="A23" s="2">
        <v>19</v>
      </c>
      <c r="B23" s="2" t="s">
        <v>24</v>
      </c>
      <c r="C23" s="2">
        <f>'[3]рус6_ф2'!C24</f>
        <v>1</v>
      </c>
      <c r="D23" s="2">
        <f>'[3]рус6_ф2'!D24</f>
        <v>23</v>
      </c>
      <c r="E23" s="2">
        <f>'[3]рус6_ф2'!E24</f>
        <v>20</v>
      </c>
      <c r="F23" s="2">
        <f>'[3]рус6_ф2'!F24</f>
        <v>3</v>
      </c>
      <c r="G23" s="2">
        <f>'[3]рус6_ф1'!G23</f>
        <v>11</v>
      </c>
      <c r="H23" s="2">
        <f>'[3]рус6_ф2'!J24</f>
        <v>5</v>
      </c>
      <c r="I23" s="2">
        <f>'[3]рус6_ф2'!L24</f>
        <v>1</v>
      </c>
      <c r="J23" s="15">
        <f t="shared" si="0"/>
        <v>95</v>
      </c>
      <c r="K23" s="15">
        <f t="shared" si="1"/>
        <v>70</v>
      </c>
      <c r="L23" s="15">
        <f t="shared" si="2"/>
        <v>3.8</v>
      </c>
      <c r="M23" t="str">
        <f t="shared" si="3"/>
        <v> </v>
      </c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14" t="str">
        <f>IF(F24+G24+H24+I24&lt;&gt;E24,"!!!!!"," ")</f>
        <v> </v>
      </c>
      <c r="K24" s="14"/>
      <c r="L24" s="14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56</v>
      </c>
      <c r="D27" s="17">
        <f t="shared" si="4"/>
        <v>1389</v>
      </c>
      <c r="E27" s="17">
        <f t="shared" si="4"/>
        <v>1287</v>
      </c>
      <c r="F27" s="17">
        <f t="shared" si="4"/>
        <v>129</v>
      </c>
      <c r="G27" s="17">
        <f t="shared" si="4"/>
        <v>360</v>
      </c>
      <c r="H27" s="17">
        <f t="shared" si="4"/>
        <v>542</v>
      </c>
      <c r="I27" s="17">
        <f t="shared" si="4"/>
        <v>256</v>
      </c>
      <c r="J27" s="16">
        <f>(F27+G27+H27)/E27*100</f>
        <v>80.10878010878011</v>
      </c>
      <c r="K27" s="16">
        <f>(F27+G27)/E27*100</f>
        <v>37.995337995338</v>
      </c>
      <c r="L27" s="16">
        <f>(F27*5+G27*4+H27*3+I27*2)/E27</f>
        <v>3.2812742812742814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M5" sqref="M5:M27"/>
    </sheetView>
  </sheetViews>
  <sheetFormatPr defaultColWidth="9.140625" defaultRowHeight="12.75"/>
  <cols>
    <col min="1" max="1" width="4.140625" style="1" customWidth="1"/>
    <col min="2" max="2" width="20.57421875" style="0" bestFit="1" customWidth="1"/>
    <col min="3" max="3" width="11.140625" style="0" customWidth="1"/>
    <col min="4" max="4" width="8.7109375" style="0" customWidth="1"/>
    <col min="5" max="5" width="12.421875" style="0" customWidth="1"/>
    <col min="6" max="9" width="8.140625" style="0" customWidth="1"/>
  </cols>
  <sheetData>
    <row r="1" spans="1:12" ht="15.7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9:11" ht="14.25">
      <c r="I3" s="49" t="s">
        <v>52</v>
      </c>
      <c r="J3" s="49"/>
      <c r="K3" s="49"/>
    </row>
    <row r="4" spans="1:12" ht="57" customHeight="1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  <c r="F4" s="11" t="s">
        <v>32</v>
      </c>
      <c r="G4" s="11" t="s">
        <v>33</v>
      </c>
      <c r="H4" s="11" t="s">
        <v>34</v>
      </c>
      <c r="I4" s="11" t="s">
        <v>35</v>
      </c>
      <c r="J4" s="13" t="s">
        <v>36</v>
      </c>
      <c r="K4" s="13" t="s">
        <v>37</v>
      </c>
      <c r="L4" s="13" t="s">
        <v>38</v>
      </c>
    </row>
    <row r="5" spans="1:13" ht="14.25">
      <c r="A5" s="2">
        <v>1</v>
      </c>
      <c r="B5" s="27" t="s">
        <v>6</v>
      </c>
      <c r="C5" s="2">
        <f>'[3]лит6_ф2'!C6</f>
        <v>4</v>
      </c>
      <c r="D5" s="2">
        <f>'[3]лит6_ф2'!D6</f>
        <v>116</v>
      </c>
      <c r="E5" s="2">
        <f>'[3]лит6_ф2'!E6</f>
        <v>108</v>
      </c>
      <c r="F5" s="2">
        <f>'[3]лит6_ф2'!F6</f>
        <v>0</v>
      </c>
      <c r="G5" s="2">
        <f>'[3]лит6_ф2'!H6</f>
        <v>16</v>
      </c>
      <c r="H5" s="2">
        <f>'[3]лит6_ф2'!J6</f>
        <v>56</v>
      </c>
      <c r="I5" s="2">
        <f>'[3]лит6_ф2'!L6</f>
        <v>36</v>
      </c>
      <c r="J5" s="15">
        <f>(F5+G5+H5)/E5*100</f>
        <v>66.66666666666666</v>
      </c>
      <c r="K5" s="15">
        <f>(F5+G5)/E5*100</f>
        <v>14.814814814814813</v>
      </c>
      <c r="L5" s="15">
        <f>(F5*5+G5*4+H5*3+I5*2)/E5</f>
        <v>2.814814814814815</v>
      </c>
      <c r="M5" t="str">
        <f>IF(F5+G5+H5+I5&lt;&gt;E5,"!!!"," ")</f>
        <v> </v>
      </c>
    </row>
    <row r="6" spans="1:13" ht="14.25">
      <c r="A6" s="2">
        <v>2</v>
      </c>
      <c r="B6" s="27" t="s">
        <v>7</v>
      </c>
      <c r="C6" s="2">
        <f>'[3]лит6_ф2'!C7</f>
        <v>3</v>
      </c>
      <c r="D6" s="2">
        <f>'[3]лит6_ф2'!D7</f>
        <v>75</v>
      </c>
      <c r="E6" s="2">
        <f>'[3]лит6_ф2'!E7</f>
        <v>68</v>
      </c>
      <c r="F6" s="2">
        <f>'[3]лит6_ф2'!F7</f>
        <v>0</v>
      </c>
      <c r="G6" s="2">
        <f>'[3]лит6_ф2'!H7</f>
        <v>4</v>
      </c>
      <c r="H6" s="2">
        <f>'[3]лит6_ф2'!J7</f>
        <v>34</v>
      </c>
      <c r="I6" s="2">
        <f>'[3]лит6_ф2'!L7</f>
        <v>30</v>
      </c>
      <c r="J6" s="15">
        <f aca="true" t="shared" si="0" ref="J6:J23">(F6+G6+H6)/E6*100</f>
        <v>55.88235294117647</v>
      </c>
      <c r="K6" s="15">
        <f aca="true" t="shared" si="1" ref="K6:K23">(F6+G6)/E6*100</f>
        <v>5.88235294117647</v>
      </c>
      <c r="L6" s="15">
        <f aca="true" t="shared" si="2" ref="L6:L23">(F6*5+G6*4+H6*3+I6*2)/E6</f>
        <v>2.6176470588235294</v>
      </c>
      <c r="M6" t="str">
        <f aca="true" t="shared" si="3" ref="M6:M27">IF(F6+G6+H6+I6&lt;&gt;E6,"!!!"," ")</f>
        <v> </v>
      </c>
    </row>
    <row r="7" spans="1:13" ht="14.25">
      <c r="A7" s="2">
        <v>3</v>
      </c>
      <c r="B7" s="27" t="s">
        <v>8</v>
      </c>
      <c r="C7" s="2">
        <f>'[3]лит6_ф2'!C8</f>
        <v>3</v>
      </c>
      <c r="D7" s="2">
        <f>'[3]лит6_ф2'!D8</f>
        <v>82</v>
      </c>
      <c r="E7" s="2">
        <f>'[3]лит6_ф2'!E8</f>
        <v>74</v>
      </c>
      <c r="F7" s="2">
        <f>'[3]лит6_ф2'!F8</f>
        <v>8</v>
      </c>
      <c r="G7" s="2">
        <f>'[3]лит6_ф2'!H8</f>
        <v>22</v>
      </c>
      <c r="H7" s="2">
        <f>'[3]лит6_ф2'!J8</f>
        <v>32</v>
      </c>
      <c r="I7" s="2">
        <f>'[3]лит6_ф2'!L8</f>
        <v>12</v>
      </c>
      <c r="J7" s="15">
        <f t="shared" si="0"/>
        <v>83.78378378378379</v>
      </c>
      <c r="K7" s="15">
        <f t="shared" si="1"/>
        <v>40.54054054054054</v>
      </c>
      <c r="L7" s="15">
        <f t="shared" si="2"/>
        <v>3.3513513513513513</v>
      </c>
      <c r="M7" t="str">
        <f t="shared" si="3"/>
        <v> </v>
      </c>
    </row>
    <row r="8" spans="1:13" ht="14.25">
      <c r="A8" s="2">
        <v>4</v>
      </c>
      <c r="B8" s="27" t="s">
        <v>9</v>
      </c>
      <c r="C8" s="2">
        <f>'[3]лит6_ф2'!C9</f>
        <v>2</v>
      </c>
      <c r="D8" s="2">
        <f>'[3]лит6_ф2'!D9</f>
        <v>44</v>
      </c>
      <c r="E8" s="2">
        <f>'[3]лит6_ф2'!E9</f>
        <v>44</v>
      </c>
      <c r="F8" s="2">
        <f>'[3]лит6_ф2'!F9</f>
        <v>0</v>
      </c>
      <c r="G8" s="2">
        <f>'[3]лит6_ф2'!H9</f>
        <v>7</v>
      </c>
      <c r="H8" s="2">
        <f>'[3]лит6_ф2'!J9</f>
        <v>20</v>
      </c>
      <c r="I8" s="2">
        <f>'[3]лит6_ф2'!L9</f>
        <v>17</v>
      </c>
      <c r="J8" s="15">
        <f t="shared" si="0"/>
        <v>61.36363636363637</v>
      </c>
      <c r="K8" s="15">
        <f t="shared" si="1"/>
        <v>15.909090909090908</v>
      </c>
      <c r="L8" s="15">
        <f t="shared" si="2"/>
        <v>2.772727272727273</v>
      </c>
      <c r="M8" t="str">
        <f t="shared" si="3"/>
        <v> </v>
      </c>
    </row>
    <row r="9" spans="1:13" ht="14.25">
      <c r="A9" s="2">
        <v>5</v>
      </c>
      <c r="B9" s="27" t="s">
        <v>10</v>
      </c>
      <c r="C9" s="2">
        <f>'[3]лит6_ф2'!C10</f>
        <v>4</v>
      </c>
      <c r="D9" s="2">
        <f>'[3]лит6_ф2'!D10</f>
        <v>100</v>
      </c>
      <c r="E9" s="2">
        <f>'[3]лит6_ф2'!E10</f>
        <v>92</v>
      </c>
      <c r="F9" s="2">
        <f>'[3]лит6_ф2'!F10</f>
        <v>0</v>
      </c>
      <c r="G9" s="2">
        <f>'[3]лит6_ф2'!H10</f>
        <v>8</v>
      </c>
      <c r="H9" s="2">
        <f>'[3]лит6_ф2'!J10</f>
        <v>35</v>
      </c>
      <c r="I9" s="2">
        <f>'[3]лит6_ф2'!L10</f>
        <v>49</v>
      </c>
      <c r="J9" s="15">
        <f t="shared" si="0"/>
        <v>46.73913043478261</v>
      </c>
      <c r="K9" s="15">
        <f t="shared" si="1"/>
        <v>8.695652173913043</v>
      </c>
      <c r="L9" s="15">
        <f t="shared" si="2"/>
        <v>2.5543478260869565</v>
      </c>
      <c r="M9" t="str">
        <f t="shared" si="3"/>
        <v> </v>
      </c>
    </row>
    <row r="10" spans="1:13" ht="14.25">
      <c r="A10" s="2">
        <v>6</v>
      </c>
      <c r="B10" s="27" t="s">
        <v>11</v>
      </c>
      <c r="C10" s="2">
        <f>'[3]лит6_ф2'!C11</f>
        <v>4</v>
      </c>
      <c r="D10" s="2">
        <f>'[3]лит6_ф2'!D11</f>
        <v>101</v>
      </c>
      <c r="E10" s="2">
        <f>'[3]лит6_ф2'!E11</f>
        <v>94</v>
      </c>
      <c r="F10" s="2">
        <f>'[3]лит6_ф2'!F11</f>
        <v>0</v>
      </c>
      <c r="G10" s="2">
        <f>'[3]лит6_ф2'!H11</f>
        <v>9</v>
      </c>
      <c r="H10" s="2">
        <f>'[3]лит6_ф2'!J11</f>
        <v>37</v>
      </c>
      <c r="I10" s="2">
        <f>'[3]лит6_ф2'!L11</f>
        <v>48</v>
      </c>
      <c r="J10" s="15">
        <f t="shared" si="0"/>
        <v>48.93617021276596</v>
      </c>
      <c r="K10" s="15">
        <f t="shared" si="1"/>
        <v>9.574468085106384</v>
      </c>
      <c r="L10" s="15">
        <f t="shared" si="2"/>
        <v>2.5851063829787235</v>
      </c>
      <c r="M10" t="str">
        <f t="shared" si="3"/>
        <v> </v>
      </c>
    </row>
    <row r="11" spans="1:13" ht="14.25">
      <c r="A11" s="2">
        <v>7</v>
      </c>
      <c r="B11" s="27" t="s">
        <v>12</v>
      </c>
      <c r="C11" s="2">
        <f>'[3]лит6_ф2'!C12</f>
        <v>2</v>
      </c>
      <c r="D11" s="2">
        <f>'[3]лит6_ф2'!D12</f>
        <v>45</v>
      </c>
      <c r="E11" s="2">
        <f>'[3]лит6_ф2'!E12</f>
        <v>41</v>
      </c>
      <c r="F11" s="2">
        <f>'[3]лит6_ф2'!F12</f>
        <v>6</v>
      </c>
      <c r="G11" s="2">
        <f>'[3]лит6_ф2'!H12</f>
        <v>17</v>
      </c>
      <c r="H11" s="2">
        <f>'[3]лит6_ф2'!J12</f>
        <v>13</v>
      </c>
      <c r="I11" s="2">
        <f>'[3]лит6_ф2'!L12</f>
        <v>5</v>
      </c>
      <c r="J11" s="15">
        <f t="shared" si="0"/>
        <v>87.8048780487805</v>
      </c>
      <c r="K11" s="15">
        <f t="shared" si="1"/>
        <v>56.09756097560976</v>
      </c>
      <c r="L11" s="15">
        <f t="shared" si="2"/>
        <v>3.5853658536585367</v>
      </c>
      <c r="M11" t="str">
        <f t="shared" si="3"/>
        <v> </v>
      </c>
    </row>
    <row r="12" spans="1:13" ht="14.25">
      <c r="A12" s="2">
        <v>8</v>
      </c>
      <c r="B12" s="27" t="s">
        <v>13</v>
      </c>
      <c r="C12" s="2">
        <f>'[3]лит6_ф2'!C13</f>
        <v>2</v>
      </c>
      <c r="D12" s="2">
        <f>'[3]лит6_ф2'!D13</f>
        <v>40</v>
      </c>
      <c r="E12" s="2">
        <f>'[3]лит6_ф2'!E13</f>
        <v>38</v>
      </c>
      <c r="F12" s="2">
        <f>'[3]лит6_ф2'!F13</f>
        <v>0</v>
      </c>
      <c r="G12" s="2">
        <f>'[3]лит6_ф2'!H13</f>
        <v>0</v>
      </c>
      <c r="H12" s="2">
        <f>'[3]лит6_ф2'!J13</f>
        <v>4</v>
      </c>
      <c r="I12" s="2">
        <f>'[3]лит6_ф2'!L13</f>
        <v>34</v>
      </c>
      <c r="J12" s="15">
        <f t="shared" si="0"/>
        <v>10.526315789473683</v>
      </c>
      <c r="K12" s="15">
        <f t="shared" si="1"/>
        <v>0</v>
      </c>
      <c r="L12" s="15">
        <f t="shared" si="2"/>
        <v>2.1052631578947367</v>
      </c>
      <c r="M12" t="str">
        <f t="shared" si="3"/>
        <v> </v>
      </c>
    </row>
    <row r="13" spans="1:13" ht="14.25">
      <c r="A13" s="2">
        <v>9</v>
      </c>
      <c r="B13" s="27" t="s">
        <v>14</v>
      </c>
      <c r="C13" s="2">
        <f>'[3]лит6_ф2'!C14</f>
        <v>2</v>
      </c>
      <c r="D13" s="2">
        <f>'[3]лит6_ф2'!D14</f>
        <v>60</v>
      </c>
      <c r="E13" s="2">
        <f>'[3]лит6_ф2'!E14</f>
        <v>58</v>
      </c>
      <c r="F13" s="2">
        <f>'[3]лит6_ф2'!F14</f>
        <v>8</v>
      </c>
      <c r="G13" s="2">
        <f>'[3]лит6_ф2'!H14</f>
        <v>37</v>
      </c>
      <c r="H13" s="2">
        <f>'[3]лит6_ф2'!J14</f>
        <v>13</v>
      </c>
      <c r="I13" s="2">
        <f>'[3]лит6_ф2'!L14</f>
        <v>0</v>
      </c>
      <c r="J13" s="15">
        <f t="shared" si="0"/>
        <v>100</v>
      </c>
      <c r="K13" s="15">
        <f t="shared" si="1"/>
        <v>77.58620689655173</v>
      </c>
      <c r="L13" s="15">
        <f t="shared" si="2"/>
        <v>3.913793103448276</v>
      </c>
      <c r="M13" t="str">
        <f t="shared" si="3"/>
        <v> </v>
      </c>
    </row>
    <row r="14" spans="1:13" ht="14.25">
      <c r="A14" s="2">
        <v>10</v>
      </c>
      <c r="B14" s="27" t="s">
        <v>15</v>
      </c>
      <c r="C14" s="2">
        <f>'[3]лит6_ф2'!C15</f>
        <v>5</v>
      </c>
      <c r="D14" s="2">
        <f>'[3]лит6_ф2'!D15</f>
        <v>133</v>
      </c>
      <c r="E14" s="2">
        <f>'[3]лит6_ф2'!E15</f>
        <v>123</v>
      </c>
      <c r="F14" s="2">
        <f>'[3]лит6_ф2'!F15</f>
        <v>2</v>
      </c>
      <c r="G14" s="2">
        <f>'[3]лит6_ф2'!H15</f>
        <v>20</v>
      </c>
      <c r="H14" s="2">
        <f>'[3]лит6_ф2'!J15</f>
        <v>71</v>
      </c>
      <c r="I14" s="2">
        <f>'[3]лит6_ф2'!L15</f>
        <v>30</v>
      </c>
      <c r="J14" s="15">
        <f t="shared" si="0"/>
        <v>75.60975609756098</v>
      </c>
      <c r="K14" s="15">
        <f t="shared" si="1"/>
        <v>17.88617886178862</v>
      </c>
      <c r="L14" s="15">
        <f t="shared" si="2"/>
        <v>2.951219512195122</v>
      </c>
      <c r="M14" t="str">
        <f t="shared" si="3"/>
        <v> </v>
      </c>
    </row>
    <row r="15" spans="1:13" ht="14.25">
      <c r="A15" s="2">
        <v>11</v>
      </c>
      <c r="B15" s="27" t="s">
        <v>16</v>
      </c>
      <c r="C15" s="2">
        <f>'[3]лит6_ф2'!C16</f>
        <v>3</v>
      </c>
      <c r="D15" s="2">
        <f>'[3]лит6_ф2'!D16</f>
        <v>51</v>
      </c>
      <c r="E15" s="2">
        <f>'[3]лит6_ф2'!E16</f>
        <v>48</v>
      </c>
      <c r="F15" s="2">
        <f>'[3]лит6_ф2'!F16</f>
        <v>7</v>
      </c>
      <c r="G15" s="2">
        <f>'[3]лит6_ф2'!H16</f>
        <v>13</v>
      </c>
      <c r="H15" s="2">
        <f>'[3]лит6_ф2'!J16</f>
        <v>6</v>
      </c>
      <c r="I15" s="2">
        <f>'[3]лит6_ф2'!L16</f>
        <v>22</v>
      </c>
      <c r="J15" s="15">
        <f t="shared" si="0"/>
        <v>54.166666666666664</v>
      </c>
      <c r="K15" s="15">
        <f t="shared" si="1"/>
        <v>41.66666666666667</v>
      </c>
      <c r="L15" s="15">
        <f t="shared" si="2"/>
        <v>3.1041666666666665</v>
      </c>
      <c r="M15" t="str">
        <f t="shared" si="3"/>
        <v> </v>
      </c>
    </row>
    <row r="16" spans="1:13" ht="14.25">
      <c r="A16" s="2">
        <v>12</v>
      </c>
      <c r="B16" s="27" t="s">
        <v>17</v>
      </c>
      <c r="C16" s="2">
        <f>'[3]лит6_ф2'!C17</f>
        <v>2</v>
      </c>
      <c r="D16" s="2">
        <f>'[3]лит6_ф2'!D17</f>
        <v>42</v>
      </c>
      <c r="E16" s="2">
        <f>'[3]лит6_ф2'!E17</f>
        <v>39</v>
      </c>
      <c r="F16" s="2">
        <f>'[3]лит6_ф2'!F17</f>
        <v>1</v>
      </c>
      <c r="G16" s="2">
        <f>'[3]лит6_ф2'!H17</f>
        <v>11</v>
      </c>
      <c r="H16" s="2">
        <f>'[3]лит6_ф2'!J17</f>
        <v>13</v>
      </c>
      <c r="I16" s="2">
        <f>'[3]лит6_ф2'!L17</f>
        <v>14</v>
      </c>
      <c r="J16" s="15">
        <f t="shared" si="0"/>
        <v>64.1025641025641</v>
      </c>
      <c r="K16" s="15">
        <f t="shared" si="1"/>
        <v>30.76923076923077</v>
      </c>
      <c r="L16" s="15">
        <f t="shared" si="2"/>
        <v>2.9743589743589745</v>
      </c>
      <c r="M16" t="str">
        <f t="shared" si="3"/>
        <v> </v>
      </c>
    </row>
    <row r="17" spans="1:13" ht="14.25">
      <c r="A17" s="2">
        <v>13</v>
      </c>
      <c r="B17" s="27" t="s">
        <v>18</v>
      </c>
      <c r="C17" s="2">
        <f>'[3]лит6_ф2'!C18</f>
        <v>2</v>
      </c>
      <c r="D17" s="2">
        <f>'[3]лит6_ф2'!D18</f>
        <v>34</v>
      </c>
      <c r="E17" s="2">
        <f>'[3]лит6_ф2'!E18</f>
        <v>32</v>
      </c>
      <c r="F17" s="2">
        <f>'[3]лит6_ф2'!F18</f>
        <v>0</v>
      </c>
      <c r="G17" s="2">
        <f>'[3]лит6_ф2'!H18</f>
        <v>0</v>
      </c>
      <c r="H17" s="2">
        <f>'[3]лит6_ф2'!J18</f>
        <v>8</v>
      </c>
      <c r="I17" s="2">
        <f>'[3]лит6_ф2'!L18</f>
        <v>24</v>
      </c>
      <c r="J17" s="15">
        <f t="shared" si="0"/>
        <v>25</v>
      </c>
      <c r="K17" s="15">
        <f t="shared" si="1"/>
        <v>0</v>
      </c>
      <c r="L17" s="15">
        <f t="shared" si="2"/>
        <v>2.25</v>
      </c>
      <c r="M17" t="str">
        <f t="shared" si="3"/>
        <v> </v>
      </c>
    </row>
    <row r="18" spans="1:13" ht="14.25">
      <c r="A18" s="2">
        <v>14</v>
      </c>
      <c r="B18" s="27" t="s">
        <v>19</v>
      </c>
      <c r="C18" s="2">
        <f>'[3]лит6_ф2'!C19</f>
        <v>4</v>
      </c>
      <c r="D18" s="2">
        <f>'[3]лит6_ф2'!D19</f>
        <v>101</v>
      </c>
      <c r="E18" s="2">
        <f>'[3]лит6_ф2'!E19</f>
        <v>93</v>
      </c>
      <c r="F18" s="2">
        <f>'[3]лит6_ф2'!F19</f>
        <v>2</v>
      </c>
      <c r="G18" s="2">
        <f>'[3]лит6_ф2'!H19</f>
        <v>17</v>
      </c>
      <c r="H18" s="2">
        <f>'[3]лит6_ф2'!J19</f>
        <v>36</v>
      </c>
      <c r="I18" s="2">
        <f>'[3]лит6_ф2'!L19</f>
        <v>38</v>
      </c>
      <c r="J18" s="15">
        <f t="shared" si="0"/>
        <v>59.13978494623656</v>
      </c>
      <c r="K18" s="15">
        <f t="shared" si="1"/>
        <v>20.43010752688172</v>
      </c>
      <c r="L18" s="15">
        <f t="shared" si="2"/>
        <v>2.817204301075269</v>
      </c>
      <c r="M18" t="str">
        <f t="shared" si="3"/>
        <v> </v>
      </c>
    </row>
    <row r="19" spans="1:13" ht="14.25">
      <c r="A19" s="2">
        <v>15</v>
      </c>
      <c r="B19" s="27" t="s">
        <v>20</v>
      </c>
      <c r="C19" s="2">
        <f>'[3]лит6_ф2'!C20</f>
        <v>3</v>
      </c>
      <c r="D19" s="2">
        <f>'[3]лит6_ф2'!D20</f>
        <v>89</v>
      </c>
      <c r="E19" s="2">
        <f>'[3]лит6_ф2'!E20</f>
        <v>86</v>
      </c>
      <c r="F19" s="2">
        <f>'[3]лит6_ф2'!F20</f>
        <v>2</v>
      </c>
      <c r="G19" s="2">
        <f>'[3]лит6_ф2'!H20</f>
        <v>22</v>
      </c>
      <c r="H19" s="2">
        <f>'[3]лит6_ф2'!J20</f>
        <v>52</v>
      </c>
      <c r="I19" s="2">
        <f>'[3]лит6_ф2'!L20</f>
        <v>10</v>
      </c>
      <c r="J19" s="15">
        <f t="shared" si="0"/>
        <v>88.37209302325581</v>
      </c>
      <c r="K19" s="15">
        <f t="shared" si="1"/>
        <v>27.906976744186046</v>
      </c>
      <c r="L19" s="15">
        <f t="shared" si="2"/>
        <v>3.186046511627907</v>
      </c>
      <c r="M19" t="str">
        <f t="shared" si="3"/>
        <v> </v>
      </c>
    </row>
    <row r="20" spans="1:13" ht="14.25">
      <c r="A20" s="2">
        <v>16</v>
      </c>
      <c r="B20" s="27" t="s">
        <v>21</v>
      </c>
      <c r="C20" s="2">
        <f>'[3]лит6_ф2'!C21</f>
        <v>5</v>
      </c>
      <c r="D20" s="2">
        <f>'[3]лит6_ф2'!D21</f>
        <v>133</v>
      </c>
      <c r="E20" s="2">
        <f>'[3]лит6_ф2'!E21</f>
        <v>124</v>
      </c>
      <c r="F20" s="2">
        <f>'[3]лит6_ф2'!F21</f>
        <v>6</v>
      </c>
      <c r="G20" s="2">
        <f>'[3]лит6_ф2'!H21</f>
        <v>27</v>
      </c>
      <c r="H20" s="2">
        <f>'[3]лит6_ф2'!J21</f>
        <v>63</v>
      </c>
      <c r="I20" s="2">
        <f>'[3]лит6_ф2'!L21</f>
        <v>28</v>
      </c>
      <c r="J20" s="15">
        <f t="shared" si="0"/>
        <v>77.41935483870968</v>
      </c>
      <c r="K20" s="15">
        <f t="shared" si="1"/>
        <v>26.61290322580645</v>
      </c>
      <c r="L20" s="15">
        <f t="shared" si="2"/>
        <v>3.088709677419355</v>
      </c>
      <c r="M20" t="str">
        <f t="shared" si="3"/>
        <v> </v>
      </c>
    </row>
    <row r="21" spans="1:13" ht="14.25">
      <c r="A21" s="2">
        <v>17</v>
      </c>
      <c r="B21" s="27" t="s">
        <v>22</v>
      </c>
      <c r="C21" s="2">
        <f>'[3]лит6_ф2'!C22</f>
        <v>3</v>
      </c>
      <c r="D21" s="2">
        <f>'[3]лит6_ф2'!D22</f>
        <v>73</v>
      </c>
      <c r="E21" s="2">
        <f>'[3]лит6_ф2'!E22</f>
        <v>65</v>
      </c>
      <c r="F21" s="2">
        <f>'[3]лит6_ф2'!F22</f>
        <v>0</v>
      </c>
      <c r="G21" s="2">
        <f>'[3]лит6_ф2'!H22</f>
        <v>0</v>
      </c>
      <c r="H21" s="2">
        <f>'[3]лит6_ф2'!J22</f>
        <v>20</v>
      </c>
      <c r="I21" s="2">
        <f>'[3]лит6_ф2'!L22</f>
        <v>45</v>
      </c>
      <c r="J21" s="15">
        <f t="shared" si="0"/>
        <v>30.76923076923077</v>
      </c>
      <c r="K21" s="15">
        <f t="shared" si="1"/>
        <v>0</v>
      </c>
      <c r="L21" s="15">
        <f t="shared" si="2"/>
        <v>2.3076923076923075</v>
      </c>
      <c r="M21" t="str">
        <f t="shared" si="3"/>
        <v> </v>
      </c>
    </row>
    <row r="22" spans="1:13" ht="14.25">
      <c r="A22" s="2">
        <v>18</v>
      </c>
      <c r="B22" s="27" t="s">
        <v>23</v>
      </c>
      <c r="C22" s="2">
        <f>'[3]лит6_ф2'!C23</f>
        <v>2</v>
      </c>
      <c r="D22" s="2">
        <f>'[3]лит6_ф2'!D23</f>
        <v>43</v>
      </c>
      <c r="E22" s="2">
        <f>'[3]лит6_ф2'!E23</f>
        <v>41</v>
      </c>
      <c r="F22" s="2">
        <f>'[3]лит6_ф2'!F23</f>
        <v>0</v>
      </c>
      <c r="G22" s="2">
        <f>'[3]лит6_ф2'!H23</f>
        <v>7</v>
      </c>
      <c r="H22" s="2">
        <f>'[3]лит6_ф2'!J23</f>
        <v>17</v>
      </c>
      <c r="I22" s="2">
        <f>'[3]лит6_ф2'!L23</f>
        <v>17</v>
      </c>
      <c r="J22" s="15">
        <f t="shared" si="0"/>
        <v>58.536585365853654</v>
      </c>
      <c r="K22" s="15">
        <f t="shared" si="1"/>
        <v>17.073170731707318</v>
      </c>
      <c r="L22" s="15">
        <f t="shared" si="2"/>
        <v>2.7560975609756095</v>
      </c>
      <c r="M22" t="str">
        <f t="shared" si="3"/>
        <v> </v>
      </c>
    </row>
    <row r="23" spans="1:13" ht="14.25">
      <c r="A23" s="2">
        <v>19</v>
      </c>
      <c r="B23" s="27" t="s">
        <v>24</v>
      </c>
      <c r="C23" s="2">
        <f>'[3]лит6_ф2'!C24</f>
        <v>1</v>
      </c>
      <c r="D23" s="2">
        <f>'[3]лит6_ф2'!D24</f>
        <v>23</v>
      </c>
      <c r="E23" s="2">
        <f>'[3]лит6_ф2'!E24</f>
        <v>20</v>
      </c>
      <c r="F23" s="2">
        <f>'[3]лит6_ф2'!F24</f>
        <v>2</v>
      </c>
      <c r="G23" s="2">
        <f>'[3]лит6_ф2'!H24</f>
        <v>7</v>
      </c>
      <c r="H23" s="2">
        <f>'[3]лит6_ф2'!J24</f>
        <v>8</v>
      </c>
      <c r="I23" s="2">
        <f>'[3]лит6_ф2'!L24</f>
        <v>3</v>
      </c>
      <c r="J23" s="15">
        <f t="shared" si="0"/>
        <v>85</v>
      </c>
      <c r="K23" s="15">
        <f t="shared" si="1"/>
        <v>45</v>
      </c>
      <c r="L23" s="15">
        <f t="shared" si="2"/>
        <v>3.4</v>
      </c>
      <c r="M23" t="str">
        <f t="shared" si="3"/>
        <v> </v>
      </c>
    </row>
    <row r="24" spans="1:13" ht="14.25">
      <c r="A24" s="2">
        <v>20</v>
      </c>
      <c r="B24" s="27"/>
      <c r="C24" s="2"/>
      <c r="D24" s="2"/>
      <c r="E24" s="2"/>
      <c r="F24" s="2"/>
      <c r="G24" s="2"/>
      <c r="H24" s="2"/>
      <c r="I24" s="2"/>
      <c r="J24" s="15"/>
      <c r="K24" s="15"/>
      <c r="L24" s="15"/>
      <c r="M24" t="str">
        <f t="shared" si="3"/>
        <v> </v>
      </c>
    </row>
    <row r="25" spans="1:13" ht="14.25">
      <c r="A25" s="2"/>
      <c r="B25" s="3"/>
      <c r="C25" s="3"/>
      <c r="D25" s="3"/>
      <c r="E25" s="3"/>
      <c r="F25" s="2"/>
      <c r="G25" s="2"/>
      <c r="H25" s="2"/>
      <c r="I25" s="2"/>
      <c r="J25" s="14" t="str">
        <f>IF(F25+G25+H25+I25&lt;&gt;E25,"!!!!!"," ")</f>
        <v> </v>
      </c>
      <c r="K25" s="14"/>
      <c r="L25" s="14"/>
      <c r="M25" t="str">
        <f t="shared" si="3"/>
        <v> </v>
      </c>
    </row>
    <row r="26" spans="1:13" ht="14.25">
      <c r="A26" s="2"/>
      <c r="B26" s="3"/>
      <c r="C26" s="3"/>
      <c r="D26" s="3"/>
      <c r="E26" s="3"/>
      <c r="F26" s="2"/>
      <c r="G26" s="2"/>
      <c r="H26" s="2"/>
      <c r="I26" s="2"/>
      <c r="J26" s="14" t="str">
        <f>IF(F26+G26+H26+I26&lt;&gt;E26,"!!!!!"," ")</f>
        <v> </v>
      </c>
      <c r="K26" s="14"/>
      <c r="L26" s="14"/>
      <c r="M26" t="str">
        <f t="shared" si="3"/>
        <v> </v>
      </c>
    </row>
    <row r="27" spans="1:13" ht="15.75">
      <c r="A27" s="2"/>
      <c r="B27" s="9" t="s">
        <v>5</v>
      </c>
      <c r="C27" s="17">
        <f aca="true" t="shared" si="4" ref="C27:I27">SUM(C5:C26)</f>
        <v>56</v>
      </c>
      <c r="D27" s="17">
        <f t="shared" si="4"/>
        <v>1385</v>
      </c>
      <c r="E27" s="17">
        <f t="shared" si="4"/>
        <v>1288</v>
      </c>
      <c r="F27" s="17">
        <f t="shared" si="4"/>
        <v>44</v>
      </c>
      <c r="G27" s="17">
        <f t="shared" si="4"/>
        <v>244</v>
      </c>
      <c r="H27" s="17">
        <f t="shared" si="4"/>
        <v>538</v>
      </c>
      <c r="I27" s="17">
        <f t="shared" si="4"/>
        <v>462</v>
      </c>
      <c r="J27" s="16">
        <f>(F27+G27+H27)/E27*100</f>
        <v>64.13043478260869</v>
      </c>
      <c r="K27" s="16">
        <f>(F27+G27)/E27*100</f>
        <v>22.36024844720497</v>
      </c>
      <c r="L27" s="16">
        <f>(F27*5+G27*4+H27*3+I27*2)/E27</f>
        <v>2.8990683229813663</v>
      </c>
      <c r="M27" t="str">
        <f t="shared" si="3"/>
        <v> </v>
      </c>
    </row>
  </sheetData>
  <sheetProtection/>
  <mergeCells count="3">
    <mergeCell ref="A1:L1"/>
    <mergeCell ref="A2:L2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Хабардина</cp:lastModifiedBy>
  <cp:lastPrinted>2011-09-30T07:02:58Z</cp:lastPrinted>
  <dcterms:created xsi:type="dcterms:W3CDTF">1996-10-08T23:32:33Z</dcterms:created>
  <dcterms:modified xsi:type="dcterms:W3CDTF">2011-11-22T07:47:24Z</dcterms:modified>
  <cp:category/>
  <cp:version/>
  <cp:contentType/>
  <cp:contentStatus/>
</cp:coreProperties>
</file>